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8" windowWidth="20640" windowHeight="9288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Sheet1!$13:$17</definedName>
  </definedNames>
  <calcPr calcId="144525"/>
</workbook>
</file>

<file path=xl/calcChain.xml><?xml version="1.0" encoding="utf-8"?>
<calcChain xmlns="http://schemas.openxmlformats.org/spreadsheetml/2006/main">
  <c r="C162" i="1" l="1"/>
  <c r="C163" i="1"/>
  <c r="G154" i="1"/>
  <c r="G155" i="1"/>
  <c r="G153" i="1" s="1"/>
  <c r="G156" i="1"/>
  <c r="H156" i="1"/>
  <c r="H155" i="1" s="1"/>
  <c r="H153" i="1" s="1"/>
  <c r="F156" i="1"/>
  <c r="F154" i="1" s="1"/>
  <c r="C123" i="1"/>
  <c r="C124" i="1"/>
  <c r="C125" i="1"/>
  <c r="C126" i="1"/>
  <c r="C127" i="1"/>
  <c r="C128" i="1"/>
  <c r="F155" i="1" l="1"/>
  <c r="F153" i="1" s="1"/>
  <c r="H154" i="1"/>
  <c r="C178" i="1"/>
  <c r="C179" i="1"/>
  <c r="C180" i="1"/>
  <c r="C177" i="1"/>
  <c r="C173" i="1"/>
  <c r="C174" i="1"/>
  <c r="C175" i="1"/>
  <c r="C172" i="1"/>
  <c r="F121" i="1"/>
  <c r="G121" i="1"/>
  <c r="H121" i="1"/>
  <c r="F122" i="1"/>
  <c r="F30" i="1" s="1"/>
  <c r="F25" i="1" s="1"/>
  <c r="F21" i="1" s="1"/>
  <c r="G122" i="1"/>
  <c r="G30" i="1" s="1"/>
  <c r="G25" i="1" s="1"/>
  <c r="G21" i="1" s="1"/>
  <c r="H122" i="1"/>
  <c r="H30" i="1" s="1"/>
  <c r="H25" i="1" s="1"/>
  <c r="H21" i="1" s="1"/>
  <c r="F119" i="1"/>
  <c r="F116" i="1" s="1"/>
  <c r="F114" i="1" s="1"/>
  <c r="G119" i="1"/>
  <c r="G116" i="1" s="1"/>
  <c r="G114" i="1" s="1"/>
  <c r="H119" i="1"/>
  <c r="H116" i="1" s="1"/>
  <c r="H114" i="1" s="1"/>
  <c r="F120" i="1"/>
  <c r="F117" i="1" s="1"/>
  <c r="F115" i="1" s="1"/>
  <c r="G120" i="1"/>
  <c r="G117" i="1" s="1"/>
  <c r="G115" i="1" s="1"/>
  <c r="H120" i="1"/>
  <c r="H117" i="1" s="1"/>
  <c r="H115" i="1" s="1"/>
  <c r="H29" i="1" l="1"/>
  <c r="H28" i="1" s="1"/>
  <c r="H27" i="1" s="1"/>
  <c r="G29" i="1"/>
  <c r="F29" i="1"/>
  <c r="H24" i="1"/>
  <c r="H20" i="1" s="1"/>
  <c r="H19" i="1" s="1"/>
  <c r="H18" i="1" s="1"/>
  <c r="E47" i="1"/>
  <c r="D161" i="1"/>
  <c r="E161" i="1"/>
  <c r="E160" i="1" s="1"/>
  <c r="E159" i="1" s="1"/>
  <c r="E158" i="1" s="1"/>
  <c r="E74" i="1"/>
  <c r="E73" i="1" s="1"/>
  <c r="D160" i="1" l="1"/>
  <c r="C160" i="1" s="1"/>
  <c r="C161" i="1"/>
  <c r="F28" i="1"/>
  <c r="F27" i="1" s="1"/>
  <c r="F24" i="1"/>
  <c r="F20" i="1" s="1"/>
  <c r="F19" i="1" s="1"/>
  <c r="F18" i="1" s="1"/>
  <c r="G28" i="1"/>
  <c r="G27" i="1" s="1"/>
  <c r="G24" i="1"/>
  <c r="G20" i="1" s="1"/>
  <c r="G19" i="1" s="1"/>
  <c r="G18" i="1" s="1"/>
  <c r="D159" i="1"/>
  <c r="C159" i="1" s="1"/>
  <c r="C74" i="1"/>
  <c r="E72" i="1"/>
  <c r="C73" i="1"/>
  <c r="C72" i="1" s="1"/>
  <c r="C71" i="1" s="1"/>
  <c r="E35" i="1"/>
  <c r="E23" i="1" s="1"/>
  <c r="C23" i="1" s="1"/>
  <c r="C47" i="1"/>
  <c r="C46" i="1" s="1"/>
  <c r="C45" i="1" s="1"/>
  <c r="E46" i="1"/>
  <c r="E45" i="1" s="1"/>
  <c r="D121" i="1"/>
  <c r="D122" i="1"/>
  <c r="D30" i="1" l="1"/>
  <c r="D29" i="1"/>
  <c r="D24" i="1"/>
  <c r="D28" i="1"/>
  <c r="D25" i="1"/>
  <c r="E34" i="1"/>
  <c r="E22" i="1" s="1"/>
  <c r="C22" i="1" s="1"/>
  <c r="C35" i="1"/>
  <c r="D158" i="1"/>
  <c r="C158" i="1" s="1"/>
  <c r="D119" i="1"/>
  <c r="D120" i="1"/>
  <c r="E71" i="1"/>
  <c r="C44" i="1"/>
  <c r="C42" i="1"/>
  <c r="E44" i="1"/>
  <c r="E119" i="1"/>
  <c r="E120" i="1"/>
  <c r="E122" i="1"/>
  <c r="E121" i="1"/>
  <c r="C121" i="1" s="1"/>
  <c r="C133" i="1"/>
  <c r="C134" i="1"/>
  <c r="C135" i="1"/>
  <c r="E132" i="1"/>
  <c r="C132" i="1" s="1"/>
  <c r="E133" i="1"/>
  <c r="E134" i="1"/>
  <c r="E135" i="1"/>
  <c r="C84" i="1"/>
  <c r="C85" i="1"/>
  <c r="C79" i="1" s="1"/>
  <c r="E84" i="1"/>
  <c r="E85" i="1"/>
  <c r="E79" i="1" s="1"/>
  <c r="C76" i="1"/>
  <c r="C75" i="1"/>
  <c r="E153" i="1"/>
  <c r="E154" i="1"/>
  <c r="E156" i="1"/>
  <c r="E155" i="1"/>
  <c r="C122" i="1" l="1"/>
  <c r="E29" i="1"/>
  <c r="C29" i="1" s="1"/>
  <c r="D114" i="1"/>
  <c r="C119" i="1"/>
  <c r="D115" i="1"/>
  <c r="C120" i="1"/>
  <c r="D116" i="1"/>
  <c r="E67" i="1"/>
  <c r="E65" i="1" s="1"/>
  <c r="E30" i="1"/>
  <c r="C30" i="1" s="1"/>
  <c r="E66" i="1"/>
  <c r="C66" i="1" s="1"/>
  <c r="D155" i="1"/>
  <c r="D21" i="1"/>
  <c r="D27" i="1"/>
  <c r="D20" i="1"/>
  <c r="E37" i="1"/>
  <c r="E36" i="1" s="1"/>
  <c r="E32" i="1" s="1"/>
  <c r="C32" i="1" s="1"/>
  <c r="C37" i="1"/>
  <c r="C36" i="1" s="1"/>
  <c r="D156" i="1"/>
  <c r="C156" i="1" s="1"/>
  <c r="C34" i="1"/>
  <c r="E78" i="1"/>
  <c r="D117" i="1"/>
  <c r="C41" i="1"/>
  <c r="E41" i="1"/>
  <c r="E40" i="1" s="1"/>
  <c r="E42" i="1"/>
  <c r="E117" i="1"/>
  <c r="E115" i="1" s="1"/>
  <c r="E116" i="1"/>
  <c r="E114" i="1" s="1"/>
  <c r="C78" i="1"/>
  <c r="C67" i="1" l="1"/>
  <c r="C65" i="1" s="1"/>
  <c r="C115" i="1"/>
  <c r="D18" i="1"/>
  <c r="E64" i="1"/>
  <c r="C64" i="1" s="1"/>
  <c r="D154" i="1"/>
  <c r="C155" i="1"/>
  <c r="C117" i="1"/>
  <c r="D19" i="1"/>
  <c r="C116" i="1"/>
  <c r="C114" i="1"/>
  <c r="E39" i="1"/>
  <c r="C39" i="1" s="1"/>
  <c r="C40" i="1"/>
  <c r="E25" i="1"/>
  <c r="C25" i="1" s="1"/>
  <c r="E24" i="1"/>
  <c r="C24" i="1" s="1"/>
  <c r="E28" i="1"/>
  <c r="C28" i="1" s="1"/>
  <c r="E33" i="1"/>
  <c r="C33" i="1" s="1"/>
  <c r="D153" i="1" l="1"/>
  <c r="C153" i="1" s="1"/>
  <c r="C154" i="1"/>
  <c r="E21" i="1"/>
  <c r="C21" i="1" s="1"/>
  <c r="E27" i="1"/>
  <c r="C27" i="1" s="1"/>
  <c r="E20" i="1"/>
  <c r="E19" i="1" l="1"/>
  <c r="C20" i="1"/>
  <c r="E18" i="1" l="1"/>
  <c r="C18" i="1" s="1"/>
  <c r="C19" i="1"/>
</calcChain>
</file>

<file path=xl/sharedStrings.xml><?xml version="1.0" encoding="utf-8"?>
<sst xmlns="http://schemas.openxmlformats.org/spreadsheetml/2006/main" count="279" uniqueCount="61">
  <si>
    <t>JUDEŢUL GALATI</t>
  </si>
  <si>
    <t>Unitatea administrativ-teritoriala:DRAGUSENI</t>
  </si>
  <si>
    <t xml:space="preserve">     I - Credite de angajament</t>
  </si>
  <si>
    <t xml:space="preserve">    II - Credite bugetare</t>
  </si>
  <si>
    <t xml:space="preserve">PROGRAMUL DE INVESTIŢII PUBLICE </t>
  </si>
  <si>
    <t>PE GRUPE DE INVESTIŢII ŞI SURSE DE FINANŢARE</t>
  </si>
  <si>
    <t>mii  lei  -</t>
  </si>
  <si>
    <t>CAPITOL/</t>
  </si>
  <si>
    <t>I/II</t>
  </si>
  <si>
    <t>TOTAL</t>
  </si>
  <si>
    <t>CHELTUIELI</t>
  </si>
  <si>
    <t xml:space="preserve"> ESTIMARI 2025</t>
  </si>
  <si>
    <t xml:space="preserve"> ESTIMARI 2026</t>
  </si>
  <si>
    <t>ESTIMARI 2027</t>
  </si>
  <si>
    <t>Estimari anii ulteriori</t>
  </si>
  <si>
    <t>GRUPA/</t>
  </si>
  <si>
    <t>EFECTUATE</t>
  </si>
  <si>
    <t>SURSA</t>
  </si>
  <si>
    <t>până la</t>
  </si>
  <si>
    <t>2=3+...+8</t>
  </si>
  <si>
    <t xml:space="preserve"> 1. Total surse de finanţare</t>
  </si>
  <si>
    <t>I</t>
  </si>
  <si>
    <t>II</t>
  </si>
  <si>
    <t xml:space="preserve"> 02 Buget local</t>
  </si>
  <si>
    <t xml:space="preserve">     din care:</t>
  </si>
  <si>
    <t>71 Active nefinanciare</t>
  </si>
  <si>
    <t>60 Proiecte cu finanțare din sumele reprezentând asistența financiară nerambursabilă aferentă PNRR</t>
  </si>
  <si>
    <t>A. Obiective (proiecte) de investiţii în continuare</t>
  </si>
  <si>
    <t xml:space="preserve">B. Obiective (proiecte) de investiţii noi </t>
  </si>
  <si>
    <t xml:space="preserve">C. Alte cheltuieli de investiţii </t>
  </si>
  <si>
    <t>c. cheltuieli aferente studiilor de fezabilitate si alte studii</t>
  </si>
  <si>
    <t>e. alte cheltuieli asimilate investitiilor</t>
  </si>
  <si>
    <t>CAPITOL 51.02</t>
  </si>
  <si>
    <t>02 Buget local</t>
  </si>
  <si>
    <t>CAPITOL 65.02</t>
  </si>
  <si>
    <t>CAPITOL 70.02</t>
  </si>
  <si>
    <t>CAPITOL 84.02</t>
  </si>
  <si>
    <t>NOTA: Reprezinta sinteza fiselor obiectivelor/proiectelor/categoriilor de investitii</t>
  </si>
  <si>
    <t xml:space="preserve">                           Ordonator principal de credite,</t>
  </si>
  <si>
    <t>Conducatorul compartimentului financiar contabil,</t>
  </si>
  <si>
    <t xml:space="preserve">1.Modernizare drumuri de interes local 
in comuna Daguseni, judetul Galati </t>
  </si>
  <si>
    <t>2.Construire parcare si amenajare spatiu verde,
sat.Draguseni,com.Draguseni.judetul Galati</t>
  </si>
  <si>
    <t>3.Construire parc fotovoltaic in comuna Draguseni,
 judetul Galati</t>
  </si>
  <si>
    <t>1.Sistem centralizat alimentare cu apa in comuna 
Draguseni,judetul Galati</t>
  </si>
  <si>
    <t>1.Reabilitare,modernizare,extindere si dotare in vederea realizarii de grupuri sanitare si centrala termica la: scoala cu clasele I-VIII Adam,comuna Draguseni,judetul Galati.</t>
  </si>
  <si>
    <t>1.Dotarea cu mobilier , materiale didactice si echipamente  a unitatii de invatamant preuniversitar  sc. Gimnaziala nr. 1 sat Draguseni  respectiv unitatii de invatamant preuniversitar sc. Gimnaziala nr. 1 sat Adam , comuna Draguseni .</t>
  </si>
  <si>
    <t>71 active nefinanciare</t>
  </si>
  <si>
    <t>1.Imprejmuire si amenajare teren sport la Scoala Gimnaziala nr.1 Sat Adam</t>
  </si>
  <si>
    <t xml:space="preserve">2.Construire magazie de lemne la Sc. Gimnaziala nr.1 Adam </t>
  </si>
  <si>
    <t xml:space="preserve">3.Construire magazie de lemne la Sc. Gimnaziala nr.1 Cauiesti </t>
  </si>
  <si>
    <t xml:space="preserve">4.Construire magazie de lemne la Sc. Gimnaziala nr.1 Fundeanu </t>
  </si>
  <si>
    <t xml:space="preserve">6.Forare put Scoala Gimnaziala Nr1. Adam </t>
  </si>
  <si>
    <t xml:space="preserve">                       VINTILA DUMITRU </t>
  </si>
  <si>
    <t>60 Proiecte cu finanțare din sumele reprezentând 
asistența financiară nerambursabilă aferentă PNRR</t>
  </si>
  <si>
    <t>60 Proiecte cu finanțare din sumele reprezentând
 asistența financiară nerambursabilă aferentă PNRR</t>
  </si>
  <si>
    <t xml:space="preserve">5.Imprejmuire partiala  teren si construire platforma betonata la scoala  Cauiesti </t>
  </si>
  <si>
    <t xml:space="preserve">POPA CRISTINA   </t>
  </si>
  <si>
    <r>
      <t>4.</t>
    </r>
    <r>
      <rPr>
        <i/>
        <sz val="10"/>
        <color theme="1"/>
        <rFont val="Times New Roman"/>
        <family val="1"/>
      </rPr>
      <t>Forare put in satul Ghinghesti , comuna Draguseni, 
judetul Galati</t>
    </r>
    <r>
      <rPr>
        <sz val="10"/>
        <color theme="1"/>
        <rFont val="Times New Roman"/>
        <family val="1"/>
      </rPr>
      <t xml:space="preserve"> </t>
    </r>
  </si>
  <si>
    <t xml:space="preserve">5. Alte cheltuieli de investitii </t>
  </si>
  <si>
    <t>6. Construire teren sport , platforma betonata si amenajare spatiu verde in sat Draguseni, comuna Draguseni, judetul Galati.</t>
  </si>
  <si>
    <t>FORMULAR  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</si>
</sst>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  <font>
      <sz val="10"/>
      <name val="Arial"/>
      <family val="2"/>
      <charset val="238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i/>
      <sz val="10"/>
      <name val="Times New Roman"/>
      <family val="1"/>
    </font>
    <font>
      <u/>
      <sz val="10"/>
      <name val="Times New Roman"/>
      <family val="1"/>
    </font>
    <font>
      <i/>
      <sz val="10"/>
      <color rgb="FF00B050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0" borderId="0"/>
    <xf numFmtId="0" fontId="4" fillId="0" borderId="0"/>
  </cellStyleXfs>
  <cellXfs count="146">
    <xf numFmtId="0" fontId="0" fillId="0" borderId="0" xfId="0"/>
    <xf numFmtId="0" fontId="5" fillId="0" borderId="0" xfId="1" applyFont="1" applyAlignment="1">
      <alignment horizontal="right"/>
    </xf>
    <xf numFmtId="0" fontId="5" fillId="0" borderId="0" xfId="1" quotePrefix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0" xfId="1" applyFont="1" applyFill="1" applyBorder="1" applyAlignment="1">
      <alignment horizontal="right"/>
    </xf>
    <xf numFmtId="0" fontId="5" fillId="0" borderId="7" xfId="1" applyFont="1" applyBorder="1" applyAlignment="1">
      <alignment horizontal="left"/>
    </xf>
    <xf numFmtId="0" fontId="5" fillId="0" borderId="7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14" fontId="5" fillId="0" borderId="3" xfId="1" applyNumberFormat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8" fillId="0" borderId="2" xfId="1" applyFont="1" applyFill="1" applyBorder="1" applyAlignment="1">
      <alignment horizontal="left"/>
    </xf>
    <xf numFmtId="0" fontId="5" fillId="0" borderId="2" xfId="1" applyFont="1" applyFill="1" applyBorder="1" applyAlignment="1">
      <alignment horizontal="center"/>
    </xf>
    <xf numFmtId="2" fontId="5" fillId="0" borderId="4" xfId="1" applyNumberFormat="1" applyFont="1" applyFill="1" applyBorder="1" applyAlignment="1">
      <alignment horizontal="right"/>
    </xf>
    <xf numFmtId="2" fontId="5" fillId="0" borderId="3" xfId="1" applyNumberFormat="1" applyFont="1" applyFill="1" applyBorder="1" applyAlignment="1">
      <alignment horizontal="right"/>
    </xf>
    <xf numFmtId="0" fontId="8" fillId="0" borderId="7" xfId="1" applyFont="1" applyFill="1" applyBorder="1" applyAlignment="1">
      <alignment horizontal="left"/>
    </xf>
    <xf numFmtId="0" fontId="5" fillId="0" borderId="7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right"/>
    </xf>
    <xf numFmtId="0" fontId="5" fillId="0" borderId="3" xfId="1" applyFont="1" applyFill="1" applyBorder="1" applyAlignment="1">
      <alignment horizontal="right"/>
    </xf>
    <xf numFmtId="0" fontId="6" fillId="3" borderId="3" xfId="1" applyFont="1" applyFill="1" applyBorder="1" applyAlignment="1"/>
    <xf numFmtId="0" fontId="5" fillId="3" borderId="3" xfId="1" applyFont="1" applyFill="1" applyBorder="1" applyAlignment="1">
      <alignment horizontal="center"/>
    </xf>
    <xf numFmtId="0" fontId="8" fillId="0" borderId="4" xfId="1" applyFont="1" applyFill="1" applyBorder="1" applyAlignment="1">
      <alignment horizontal="left"/>
    </xf>
    <xf numFmtId="2" fontId="5" fillId="0" borderId="2" xfId="1" applyNumberFormat="1" applyFont="1" applyFill="1" applyBorder="1" applyAlignment="1">
      <alignment horizontal="right"/>
    </xf>
    <xf numFmtId="2" fontId="5" fillId="0" borderId="7" xfId="1" applyNumberFormat="1" applyFont="1" applyFill="1" applyBorder="1" applyAlignment="1">
      <alignment horizontal="right"/>
    </xf>
    <xf numFmtId="0" fontId="8" fillId="0" borderId="2" xfId="1" applyFont="1" applyFill="1" applyBorder="1" applyAlignment="1">
      <alignment horizontal="left" wrapText="1"/>
    </xf>
    <xf numFmtId="2" fontId="5" fillId="0" borderId="4" xfId="1" applyNumberFormat="1" applyFont="1" applyBorder="1" applyAlignment="1">
      <alignment horizontal="right"/>
    </xf>
    <xf numFmtId="2" fontId="5" fillId="0" borderId="11" xfId="1" applyNumberFormat="1" applyFont="1" applyFill="1" applyBorder="1" applyAlignment="1">
      <alignment horizontal="right"/>
    </xf>
    <xf numFmtId="2" fontId="5" fillId="0" borderId="1" xfId="1" applyNumberFormat="1" applyFont="1" applyFill="1" applyBorder="1" applyAlignment="1">
      <alignment horizontal="right"/>
    </xf>
    <xf numFmtId="2" fontId="5" fillId="0" borderId="6" xfId="1" applyNumberFormat="1" applyFont="1" applyFill="1" applyBorder="1" applyAlignment="1">
      <alignment horizontal="right"/>
    </xf>
    <xf numFmtId="0" fontId="8" fillId="0" borderId="7" xfId="1" applyFont="1" applyFill="1" applyBorder="1" applyAlignment="1">
      <alignment horizontal="left" wrapText="1"/>
    </xf>
    <xf numFmtId="0" fontId="8" fillId="0" borderId="3" xfId="1" applyFont="1" applyFill="1" applyBorder="1" applyAlignment="1">
      <alignment horizontal="left"/>
    </xf>
    <xf numFmtId="0" fontId="6" fillId="4" borderId="9" xfId="4" applyFont="1" applyFill="1" applyBorder="1" applyAlignment="1"/>
    <xf numFmtId="0" fontId="5" fillId="4" borderId="10" xfId="4" applyFont="1" applyFill="1" applyBorder="1" applyAlignment="1">
      <alignment horizontal="center"/>
    </xf>
    <xf numFmtId="0" fontId="5" fillId="0" borderId="2" xfId="4" applyFont="1" applyFill="1" applyBorder="1" applyAlignment="1">
      <alignment horizontal="center"/>
    </xf>
    <xf numFmtId="0" fontId="5" fillId="0" borderId="3" xfId="4" applyFont="1" applyFill="1" applyBorder="1" applyAlignment="1">
      <alignment horizontal="center"/>
    </xf>
    <xf numFmtId="0" fontId="8" fillId="0" borderId="2" xfId="4" applyFont="1" applyFill="1" applyBorder="1" applyAlignment="1">
      <alignment horizontal="left"/>
    </xf>
    <xf numFmtId="0" fontId="5" fillId="0" borderId="7" xfId="4" applyFont="1" applyBorder="1" applyAlignment="1">
      <alignment horizontal="center"/>
    </xf>
    <xf numFmtId="0" fontId="5" fillId="0" borderId="3" xfId="4" applyFont="1" applyBorder="1" applyAlignment="1">
      <alignment horizontal="center"/>
    </xf>
    <xf numFmtId="0" fontId="5" fillId="0" borderId="4" xfId="4" applyFont="1" applyFill="1" applyBorder="1" applyAlignment="1">
      <alignment horizontal="center"/>
    </xf>
    <xf numFmtId="2" fontId="5" fillId="0" borderId="3" xfId="4" applyNumberFormat="1" applyFont="1" applyBorder="1" applyAlignment="1">
      <alignment horizontal="right"/>
    </xf>
    <xf numFmtId="0" fontId="8" fillId="0" borderId="2" xfId="4" applyFont="1" applyFill="1" applyBorder="1" applyAlignment="1">
      <alignment horizontal="left" wrapText="1"/>
    </xf>
    <xf numFmtId="2" fontId="5" fillId="0" borderId="4" xfId="4" applyNumberFormat="1" applyFont="1" applyBorder="1" applyAlignment="1">
      <alignment horizontal="right"/>
    </xf>
    <xf numFmtId="0" fontId="10" fillId="0" borderId="2" xfId="4" applyFont="1" applyFill="1" applyBorder="1" applyAlignment="1">
      <alignment horizontal="left" wrapText="1"/>
    </xf>
    <xf numFmtId="2" fontId="5" fillId="0" borderId="4" xfId="4" applyNumberFormat="1" applyFont="1" applyFill="1" applyBorder="1" applyAlignment="1">
      <alignment horizontal="right"/>
    </xf>
    <xf numFmtId="2" fontId="5" fillId="0" borderId="11" xfId="4" applyNumberFormat="1" applyFont="1" applyFill="1" applyBorder="1" applyAlignment="1">
      <alignment horizontal="right"/>
    </xf>
    <xf numFmtId="2" fontId="5" fillId="0" borderId="1" xfId="4" applyNumberFormat="1" applyFont="1" applyFill="1" applyBorder="1" applyAlignment="1">
      <alignment horizontal="right"/>
    </xf>
    <xf numFmtId="2" fontId="5" fillId="0" borderId="3" xfId="4" applyNumberFormat="1" applyFont="1" applyFill="1" applyBorder="1" applyAlignment="1">
      <alignment horizontal="right"/>
    </xf>
    <xf numFmtId="2" fontId="5" fillId="0" borderId="6" xfId="4" applyNumberFormat="1" applyFont="1" applyFill="1" applyBorder="1" applyAlignment="1">
      <alignment horizontal="right"/>
    </xf>
    <xf numFmtId="0" fontId="5" fillId="0" borderId="4" xfId="4" applyFont="1" applyBorder="1" applyAlignment="1">
      <alignment horizontal="center"/>
    </xf>
    <xf numFmtId="0" fontId="8" fillId="0" borderId="4" xfId="4" applyFont="1" applyFill="1" applyBorder="1" applyAlignment="1">
      <alignment horizontal="left"/>
    </xf>
    <xf numFmtId="0" fontId="8" fillId="0" borderId="3" xfId="4" applyFont="1" applyFill="1" applyBorder="1" applyAlignment="1">
      <alignment horizontal="left"/>
    </xf>
    <xf numFmtId="0" fontId="5" fillId="0" borderId="2" xfId="4" applyFont="1" applyBorder="1" applyAlignment="1">
      <alignment horizontal="center"/>
    </xf>
    <xf numFmtId="0" fontId="6" fillId="3" borderId="9" xfId="4" applyFont="1" applyFill="1" applyBorder="1" applyAlignment="1"/>
    <xf numFmtId="0" fontId="5" fillId="3" borderId="10" xfId="4" applyFont="1" applyFill="1" applyBorder="1" applyAlignment="1">
      <alignment horizontal="center"/>
    </xf>
    <xf numFmtId="0" fontId="8" fillId="0" borderId="7" xfId="4" applyFont="1" applyFill="1" applyBorder="1" applyAlignment="1">
      <alignment horizontal="left"/>
    </xf>
    <xf numFmtId="2" fontId="5" fillId="0" borderId="7" xfId="4" applyNumberFormat="1" applyFont="1" applyFill="1" applyBorder="1" applyAlignment="1">
      <alignment horizontal="right"/>
    </xf>
    <xf numFmtId="0" fontId="11" fillId="0" borderId="0" xfId="0" applyFont="1" applyAlignment="1">
      <alignment wrapText="1"/>
    </xf>
    <xf numFmtId="0" fontId="12" fillId="0" borderId="5" xfId="0" applyFont="1" applyBorder="1" applyAlignment="1">
      <alignment wrapText="1"/>
    </xf>
    <xf numFmtId="0" fontId="5" fillId="0" borderId="0" xfId="1" applyFont="1" applyAlignment="1"/>
    <xf numFmtId="0" fontId="11" fillId="0" borderId="0" xfId="0" applyFont="1" applyAlignment="1"/>
    <xf numFmtId="0" fontId="5" fillId="0" borderId="0" xfId="1" applyFont="1" applyBorder="1" applyAlignment="1"/>
    <xf numFmtId="2" fontId="5" fillId="0" borderId="1" xfId="1" applyNumberFormat="1" applyFont="1" applyBorder="1" applyAlignment="1"/>
    <xf numFmtId="0" fontId="5" fillId="0" borderId="2" xfId="1" applyFont="1" applyBorder="1" applyAlignment="1"/>
    <xf numFmtId="0" fontId="5" fillId="0" borderId="3" xfId="1" applyFont="1" applyBorder="1" applyAlignment="1"/>
    <xf numFmtId="0" fontId="6" fillId="0" borderId="2" xfId="1" applyFont="1" applyFill="1" applyBorder="1" applyAlignment="1"/>
    <xf numFmtId="2" fontId="5" fillId="0" borderId="7" xfId="1" applyNumberFormat="1" applyFont="1" applyBorder="1" applyAlignment="1"/>
    <xf numFmtId="0" fontId="5" fillId="0" borderId="2" xfId="1" applyFont="1" applyFill="1" applyBorder="1" applyAlignment="1"/>
    <xf numFmtId="2" fontId="5" fillId="0" borderId="4" xfId="1" applyNumberFormat="1" applyFont="1" applyBorder="1" applyAlignment="1"/>
    <xf numFmtId="0" fontId="7" fillId="0" borderId="7" xfId="1" applyFont="1" applyBorder="1" applyAlignment="1"/>
    <xf numFmtId="0" fontId="5" fillId="0" borderId="3" xfId="1" applyFont="1" applyFill="1" applyBorder="1" applyAlignment="1"/>
    <xf numFmtId="2" fontId="5" fillId="0" borderId="3" xfId="1" applyNumberFormat="1" applyFont="1" applyBorder="1" applyAlignment="1"/>
    <xf numFmtId="0" fontId="5" fillId="0" borderId="14" xfId="1" applyFont="1" applyFill="1" applyBorder="1" applyAlignment="1"/>
    <xf numFmtId="2" fontId="5" fillId="0" borderId="7" xfId="1" applyNumberFormat="1" applyFont="1" applyFill="1" applyBorder="1" applyAlignment="1"/>
    <xf numFmtId="2" fontId="5" fillId="0" borderId="3" xfId="1" applyNumberFormat="1" applyFont="1" applyFill="1" applyBorder="1" applyAlignment="1"/>
    <xf numFmtId="2" fontId="5" fillId="0" borderId="4" xfId="1" applyNumberFormat="1" applyFont="1" applyFill="1" applyBorder="1" applyAlignment="1"/>
    <xf numFmtId="0" fontId="11" fillId="0" borderId="1" xfId="0" applyFont="1" applyBorder="1" applyAlignment="1"/>
    <xf numFmtId="0" fontId="11" fillId="0" borderId="13" xfId="0" applyFont="1" applyBorder="1" applyAlignment="1"/>
    <xf numFmtId="0" fontId="5" fillId="3" borderId="3" xfId="1" applyFont="1" applyFill="1" applyBorder="1" applyAlignment="1"/>
    <xf numFmtId="0" fontId="5" fillId="3" borderId="6" xfId="1" applyFont="1" applyFill="1" applyBorder="1" applyAlignment="1"/>
    <xf numFmtId="0" fontId="7" fillId="0" borderId="2" xfId="1" applyFont="1" applyFill="1" applyBorder="1" applyAlignment="1"/>
    <xf numFmtId="0" fontId="8" fillId="0" borderId="14" xfId="1" applyFont="1" applyFill="1" applyBorder="1" applyAlignment="1"/>
    <xf numFmtId="2" fontId="5" fillId="0" borderId="13" xfId="1" applyNumberFormat="1" applyFont="1" applyFill="1" applyBorder="1" applyAlignment="1"/>
    <xf numFmtId="2" fontId="5" fillId="0" borderId="11" xfId="1" applyNumberFormat="1" applyFont="1" applyFill="1" applyBorder="1" applyAlignment="1"/>
    <xf numFmtId="2" fontId="9" fillId="0" borderId="10" xfId="1" applyNumberFormat="1" applyFont="1" applyFill="1" applyBorder="1" applyAlignment="1"/>
    <xf numFmtId="2" fontId="5" fillId="0" borderId="6" xfId="1" applyNumberFormat="1" applyFont="1" applyFill="1" applyBorder="1" applyAlignment="1"/>
    <xf numFmtId="2" fontId="5" fillId="0" borderId="1" xfId="1" applyNumberFormat="1" applyFont="1" applyFill="1" applyBorder="1" applyAlignment="1"/>
    <xf numFmtId="0" fontId="5" fillId="4" borderId="10" xfId="4" applyFont="1" applyFill="1" applyBorder="1" applyAlignment="1"/>
    <xf numFmtId="0" fontId="5" fillId="4" borderId="11" xfId="4" applyFont="1" applyFill="1" applyBorder="1" applyAlignment="1"/>
    <xf numFmtId="0" fontId="7" fillId="0" borderId="2" xfId="4" applyFont="1" applyFill="1" applyBorder="1" applyAlignment="1"/>
    <xf numFmtId="2" fontId="5" fillId="0" borderId="4" xfId="4" applyNumberFormat="1" applyFont="1" applyFill="1" applyBorder="1" applyAlignment="1"/>
    <xf numFmtId="0" fontId="7" fillId="0" borderId="3" xfId="4" applyFont="1" applyFill="1" applyBorder="1" applyAlignment="1"/>
    <xf numFmtId="2" fontId="5" fillId="0" borderId="3" xfId="4" applyNumberFormat="1" applyFont="1" applyFill="1" applyBorder="1" applyAlignment="1"/>
    <xf numFmtId="0" fontId="5" fillId="0" borderId="3" xfId="4" applyFont="1" applyFill="1" applyBorder="1" applyAlignment="1"/>
    <xf numFmtId="0" fontId="7" fillId="0" borderId="7" xfId="4" applyFont="1" applyBorder="1" applyAlignment="1"/>
    <xf numFmtId="2" fontId="5" fillId="0" borderId="4" xfId="4" applyNumberFormat="1" applyFont="1" applyBorder="1" applyAlignment="1"/>
    <xf numFmtId="2" fontId="5" fillId="0" borderId="3" xfId="4" applyNumberFormat="1" applyFont="1" applyBorder="1" applyAlignment="1"/>
    <xf numFmtId="2" fontId="5" fillId="0" borderId="7" xfId="4" applyNumberFormat="1" applyFont="1" applyBorder="1" applyAlignment="1"/>
    <xf numFmtId="0" fontId="11" fillId="0" borderId="8" xfId="0" applyFont="1" applyBorder="1" applyAlignment="1"/>
    <xf numFmtId="0" fontId="8" fillId="0" borderId="3" xfId="4" applyFont="1" applyFill="1" applyBorder="1" applyAlignment="1"/>
    <xf numFmtId="0" fontId="8" fillId="0" borderId="14" xfId="4" applyFont="1" applyFill="1" applyBorder="1" applyAlignment="1">
      <alignment wrapText="1"/>
    </xf>
    <xf numFmtId="0" fontId="5" fillId="3" borderId="10" xfId="4" applyFont="1" applyFill="1" applyBorder="1" applyAlignment="1"/>
    <xf numFmtId="0" fontId="5" fillId="3" borderId="11" xfId="4" applyFont="1" applyFill="1" applyBorder="1" applyAlignment="1"/>
    <xf numFmtId="0" fontId="8" fillId="0" borderId="14" xfId="4" applyFont="1" applyFill="1" applyBorder="1" applyAlignment="1"/>
    <xf numFmtId="0" fontId="5" fillId="0" borderId="0" xfId="4" applyFont="1" applyAlignment="1"/>
    <xf numFmtId="0" fontId="8" fillId="0" borderId="7" xfId="1" applyFont="1" applyFill="1" applyBorder="1" applyAlignment="1">
      <alignment wrapText="1"/>
    </xf>
    <xf numFmtId="0" fontId="8" fillId="0" borderId="12" xfId="1" applyFont="1" applyFill="1" applyBorder="1" applyAlignment="1">
      <alignment horizontal="left" wrapText="1"/>
    </xf>
    <xf numFmtId="0" fontId="8" fillId="0" borderId="8" xfId="1" applyFont="1" applyFill="1" applyBorder="1" applyAlignment="1"/>
    <xf numFmtId="0" fontId="11" fillId="0" borderId="0" xfId="0" applyFont="1" applyBorder="1" applyAlignment="1"/>
    <xf numFmtId="0" fontId="8" fillId="0" borderId="9" xfId="1" applyFont="1" applyFill="1" applyBorder="1" applyAlignment="1">
      <alignment wrapText="1"/>
    </xf>
    <xf numFmtId="0" fontId="12" fillId="0" borderId="0" xfId="0" applyFont="1" applyAlignment="1">
      <alignment wrapText="1"/>
    </xf>
    <xf numFmtId="0" fontId="6" fillId="6" borderId="9" xfId="4" applyFont="1" applyFill="1" applyBorder="1" applyAlignment="1">
      <alignment horizontal="left"/>
    </xf>
    <xf numFmtId="0" fontId="6" fillId="6" borderId="10" xfId="4" applyFont="1" applyFill="1" applyBorder="1" applyAlignment="1">
      <alignment horizontal="left"/>
    </xf>
    <xf numFmtId="0" fontId="6" fillId="6" borderId="11" xfId="4" applyFont="1" applyFill="1" applyBorder="1" applyAlignment="1">
      <alignment horizontal="left"/>
    </xf>
    <xf numFmtId="0" fontId="6" fillId="2" borderId="9" xfId="1" applyFont="1" applyFill="1" applyBorder="1" applyAlignment="1">
      <alignment horizontal="left"/>
    </xf>
    <xf numFmtId="0" fontId="6" fillId="2" borderId="10" xfId="1" applyFont="1" applyFill="1" applyBorder="1" applyAlignment="1">
      <alignment horizontal="left"/>
    </xf>
    <xf numFmtId="0" fontId="6" fillId="2" borderId="11" xfId="1" applyFont="1" applyFill="1" applyBorder="1" applyAlignment="1">
      <alignment horizontal="left"/>
    </xf>
    <xf numFmtId="0" fontId="6" fillId="6" borderId="9" xfId="1" applyFont="1" applyFill="1" applyBorder="1" applyAlignment="1">
      <alignment horizontal="left"/>
    </xf>
    <xf numFmtId="0" fontId="6" fillId="6" borderId="10" xfId="1" applyFont="1" applyFill="1" applyBorder="1" applyAlignment="1">
      <alignment horizontal="left"/>
    </xf>
    <xf numFmtId="0" fontId="6" fillId="6" borderId="11" xfId="1" applyFont="1" applyFill="1" applyBorder="1" applyAlignment="1">
      <alignment horizontal="left"/>
    </xf>
    <xf numFmtId="0" fontId="6" fillId="0" borderId="0" xfId="1" applyFont="1" applyAlignment="1">
      <alignment horizontal="center"/>
    </xf>
    <xf numFmtId="0" fontId="5" fillId="0" borderId="7" xfId="1" applyFont="1" applyBorder="1" applyAlignment="1">
      <alignment horizontal="center" wrapText="1"/>
    </xf>
    <xf numFmtId="0" fontId="5" fillId="0" borderId="2" xfId="1" applyFont="1" applyBorder="1" applyAlignment="1">
      <alignment horizontal="center" wrapText="1"/>
    </xf>
    <xf numFmtId="0" fontId="5" fillId="0" borderId="3" xfId="1" applyFont="1" applyBorder="1" applyAlignment="1">
      <alignment horizontal="center" wrapText="1"/>
    </xf>
    <xf numFmtId="0" fontId="5" fillId="0" borderId="12" xfId="1" applyFont="1" applyBorder="1" applyAlignment="1">
      <alignment horizontal="center" wrapText="1"/>
    </xf>
    <xf numFmtId="0" fontId="5" fillId="0" borderId="8" xfId="1" applyFont="1" applyBorder="1" applyAlignment="1">
      <alignment horizontal="center" wrapText="1"/>
    </xf>
    <xf numFmtId="0" fontId="5" fillId="0" borderId="14" xfId="1" applyFont="1" applyBorder="1" applyAlignment="1">
      <alignment horizontal="center" wrapText="1"/>
    </xf>
    <xf numFmtId="0" fontId="6" fillId="5" borderId="9" xfId="1" applyFont="1" applyFill="1" applyBorder="1" applyAlignment="1">
      <alignment horizontal="left"/>
    </xf>
    <xf numFmtId="0" fontId="6" fillId="5" borderId="10" xfId="1" applyFont="1" applyFill="1" applyBorder="1" applyAlignment="1">
      <alignment horizontal="left"/>
    </xf>
    <xf numFmtId="0" fontId="6" fillId="5" borderId="1" xfId="1" applyFont="1" applyFill="1" applyBorder="1" applyAlignment="1">
      <alignment horizontal="left"/>
    </xf>
    <xf numFmtId="0" fontId="6" fillId="5" borderId="6" xfId="1" applyFont="1" applyFill="1" applyBorder="1" applyAlignment="1">
      <alignment horizontal="left"/>
    </xf>
    <xf numFmtId="0" fontId="6" fillId="5" borderId="9" xfId="4" applyFont="1" applyFill="1" applyBorder="1" applyAlignment="1">
      <alignment horizontal="left"/>
    </xf>
    <xf numFmtId="0" fontId="6" fillId="5" borderId="10" xfId="4" applyFont="1" applyFill="1" applyBorder="1" applyAlignment="1">
      <alignment horizontal="left"/>
    </xf>
    <xf numFmtId="0" fontId="6" fillId="5" borderId="11" xfId="4" applyFont="1" applyFill="1" applyBorder="1" applyAlignment="1">
      <alignment horizontal="left"/>
    </xf>
    <xf numFmtId="0" fontId="6" fillId="2" borderId="9" xfId="4" applyFont="1" applyFill="1" applyBorder="1" applyAlignment="1">
      <alignment horizontal="left"/>
    </xf>
    <xf numFmtId="0" fontId="6" fillId="2" borderId="10" xfId="4" applyFont="1" applyFill="1" applyBorder="1" applyAlignment="1">
      <alignment horizontal="left"/>
    </xf>
    <xf numFmtId="0" fontId="6" fillId="2" borderId="11" xfId="4" applyFont="1" applyFill="1" applyBorder="1" applyAlignment="1">
      <alignment horizontal="left"/>
    </xf>
    <xf numFmtId="0" fontId="6" fillId="5" borderId="11" xfId="1" applyFont="1" applyFill="1" applyBorder="1" applyAlignment="1">
      <alignment horizontal="left"/>
    </xf>
    <xf numFmtId="0" fontId="6" fillId="5" borderId="14" xfId="4" applyFont="1" applyFill="1" applyBorder="1" applyAlignment="1">
      <alignment horizontal="left"/>
    </xf>
    <xf numFmtId="0" fontId="6" fillId="5" borderId="1" xfId="4" applyFont="1" applyFill="1" applyBorder="1" applyAlignment="1">
      <alignment horizontal="left"/>
    </xf>
    <xf numFmtId="0" fontId="6" fillId="5" borderId="6" xfId="4" applyFont="1" applyFill="1" applyBorder="1" applyAlignment="1">
      <alignment horizontal="left"/>
    </xf>
  </cellXfs>
  <cellStyles count="5">
    <cellStyle name="Normal" xfId="0" builtinId="0"/>
    <cellStyle name="Normal 2" xfId="2"/>
    <cellStyle name="Normal 3" xfId="3"/>
    <cellStyle name="Normal 4" xfId="1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4"/>
  <sheetViews>
    <sheetView tabSelected="1" workbookViewId="0">
      <selection activeCell="A4" sqref="A4"/>
    </sheetView>
  </sheetViews>
  <sheetFormatPr defaultColWidth="8.88671875" defaultRowHeight="13.2" x14ac:dyDescent="0.25"/>
  <cols>
    <col min="1" max="1" width="46.88671875" style="65" customWidth="1"/>
    <col min="2" max="3" width="9.6640625" style="65" customWidth="1"/>
    <col min="4" max="4" width="10.5546875" style="65" customWidth="1"/>
    <col min="5" max="5" width="9.6640625" style="65" customWidth="1"/>
    <col min="6" max="6" width="10.109375" style="65" customWidth="1"/>
    <col min="7" max="7" width="10.88671875" style="65" customWidth="1"/>
    <col min="8" max="8" width="10.33203125" style="65" customWidth="1"/>
    <col min="9" max="9" width="12.6640625" style="65" customWidth="1"/>
    <col min="10" max="16384" width="8.88671875" style="65"/>
  </cols>
  <sheetData>
    <row r="1" spans="1:9" x14ac:dyDescent="0.25">
      <c r="A1" s="64" t="s">
        <v>0</v>
      </c>
      <c r="B1" s="64"/>
      <c r="C1" s="64"/>
      <c r="D1" s="64"/>
      <c r="E1" s="64"/>
      <c r="F1" s="64"/>
      <c r="G1" s="64"/>
      <c r="H1" s="64"/>
      <c r="I1" s="1"/>
    </row>
    <row r="2" spans="1:9" x14ac:dyDescent="0.25">
      <c r="A2" s="64" t="s">
        <v>1</v>
      </c>
      <c r="B2" s="64"/>
      <c r="C2" s="64"/>
      <c r="D2" s="64"/>
      <c r="E2" s="64"/>
      <c r="F2" s="64"/>
      <c r="G2" s="66"/>
      <c r="H2" s="66"/>
      <c r="I2" s="64"/>
    </row>
    <row r="3" spans="1:9" ht="4.2" customHeight="1" x14ac:dyDescent="0.25">
      <c r="A3" s="64"/>
      <c r="B3" s="64"/>
      <c r="C3" s="2"/>
      <c r="D3" s="64"/>
      <c r="E3" s="64"/>
      <c r="F3" s="64"/>
      <c r="G3" s="66"/>
      <c r="H3" s="2"/>
      <c r="I3" s="64"/>
    </row>
    <row r="4" spans="1:9" x14ac:dyDescent="0.25">
      <c r="A4" s="64" t="s">
        <v>60</v>
      </c>
      <c r="B4" s="2"/>
      <c r="C4" s="64"/>
      <c r="D4" s="64"/>
      <c r="E4" s="64"/>
      <c r="F4" s="64"/>
      <c r="G4" s="66"/>
      <c r="H4" s="66"/>
      <c r="I4" s="64"/>
    </row>
    <row r="5" spans="1:9" x14ac:dyDescent="0.25">
      <c r="A5" s="64" t="s">
        <v>2</v>
      </c>
      <c r="B5" s="64"/>
      <c r="C5" s="64"/>
      <c r="D5" s="64"/>
      <c r="E5" s="64"/>
      <c r="F5" s="64"/>
      <c r="G5" s="64"/>
      <c r="H5" s="64"/>
      <c r="I5" s="64"/>
    </row>
    <row r="6" spans="1:9" x14ac:dyDescent="0.25">
      <c r="A6" s="64" t="s">
        <v>3</v>
      </c>
      <c r="B6" s="64"/>
      <c r="C6" s="64"/>
      <c r="D6" s="64"/>
      <c r="E6" s="64"/>
      <c r="F6" s="64"/>
      <c r="G6" s="64"/>
      <c r="H6" s="64"/>
      <c r="I6" s="64"/>
    </row>
    <row r="7" spans="1:9" ht="1.95" customHeight="1" x14ac:dyDescent="0.25"/>
    <row r="8" spans="1:9" x14ac:dyDescent="0.25">
      <c r="A8" s="125" t="s">
        <v>4</v>
      </c>
      <c r="B8" s="125"/>
      <c r="C8" s="125"/>
      <c r="D8" s="125"/>
      <c r="E8" s="125"/>
      <c r="F8" s="125"/>
      <c r="G8" s="125"/>
      <c r="H8" s="125"/>
      <c r="I8" s="125"/>
    </row>
    <row r="9" spans="1:9" x14ac:dyDescent="0.25">
      <c r="A9" s="125" t="s">
        <v>5</v>
      </c>
      <c r="B9" s="125"/>
      <c r="C9" s="125"/>
      <c r="D9" s="125"/>
      <c r="E9" s="125"/>
      <c r="F9" s="125"/>
      <c r="G9" s="125"/>
      <c r="H9" s="125"/>
      <c r="I9" s="125"/>
    </row>
    <row r="10" spans="1:9" x14ac:dyDescent="0.25">
      <c r="A10" s="3"/>
      <c r="B10" s="3"/>
      <c r="C10" s="3"/>
      <c r="D10" s="3"/>
      <c r="E10" s="3"/>
      <c r="F10" s="3"/>
      <c r="G10" s="3"/>
      <c r="H10" s="3"/>
      <c r="I10" s="3"/>
    </row>
    <row r="11" spans="1:9" ht="7.95" customHeight="1" x14ac:dyDescent="0.25">
      <c r="A11" s="66"/>
      <c r="B11" s="3"/>
      <c r="C11" s="3"/>
      <c r="D11" s="3"/>
      <c r="E11" s="3"/>
      <c r="F11" s="3"/>
      <c r="G11" s="3"/>
      <c r="H11" s="3"/>
      <c r="I11" s="3"/>
    </row>
    <row r="12" spans="1:9" hidden="1" x14ac:dyDescent="0.25">
      <c r="A12" s="64"/>
      <c r="B12" s="4"/>
      <c r="C12" s="67"/>
      <c r="D12" s="4"/>
      <c r="E12" s="66"/>
      <c r="F12" s="66"/>
      <c r="G12" s="66"/>
      <c r="H12" s="66"/>
      <c r="I12" s="5" t="s">
        <v>6</v>
      </c>
    </row>
    <row r="13" spans="1:9" x14ac:dyDescent="0.25">
      <c r="A13" s="6" t="s">
        <v>7</v>
      </c>
      <c r="B13" s="7" t="s">
        <v>8</v>
      </c>
      <c r="C13" s="7" t="s">
        <v>9</v>
      </c>
      <c r="D13" s="7" t="s">
        <v>10</v>
      </c>
      <c r="E13" s="126">
        <v>2024</v>
      </c>
      <c r="F13" s="126" t="s">
        <v>11</v>
      </c>
      <c r="G13" s="129" t="s">
        <v>12</v>
      </c>
      <c r="H13" s="126" t="s">
        <v>13</v>
      </c>
      <c r="I13" s="126" t="s">
        <v>14</v>
      </c>
    </row>
    <row r="14" spans="1:9" ht="10.95" customHeight="1" x14ac:dyDescent="0.25">
      <c r="A14" s="68" t="s">
        <v>15</v>
      </c>
      <c r="B14" s="8"/>
      <c r="C14" s="8"/>
      <c r="D14" s="9" t="s">
        <v>16</v>
      </c>
      <c r="E14" s="127"/>
      <c r="F14" s="127"/>
      <c r="G14" s="130"/>
      <c r="H14" s="127"/>
      <c r="I14" s="127"/>
    </row>
    <row r="15" spans="1:9" ht="10.199999999999999" customHeight="1" x14ac:dyDescent="0.25">
      <c r="A15" s="68" t="s">
        <v>17</v>
      </c>
      <c r="B15" s="8"/>
      <c r="C15" s="68"/>
      <c r="D15" s="8" t="s">
        <v>18</v>
      </c>
      <c r="E15" s="127"/>
      <c r="F15" s="127"/>
      <c r="G15" s="130"/>
      <c r="H15" s="127"/>
      <c r="I15" s="127"/>
    </row>
    <row r="16" spans="1:9" ht="13.2" customHeight="1" x14ac:dyDescent="0.25">
      <c r="A16" s="69"/>
      <c r="B16" s="10"/>
      <c r="C16" s="69"/>
      <c r="D16" s="11">
        <v>45291</v>
      </c>
      <c r="E16" s="128"/>
      <c r="F16" s="128"/>
      <c r="G16" s="131"/>
      <c r="H16" s="128"/>
      <c r="I16" s="128"/>
    </row>
    <row r="17" spans="1:9" x14ac:dyDescent="0.25">
      <c r="A17" s="12">
        <v>0</v>
      </c>
      <c r="B17" s="12">
        <v>1</v>
      </c>
      <c r="C17" s="12" t="s">
        <v>19</v>
      </c>
      <c r="D17" s="12">
        <v>3</v>
      </c>
      <c r="E17" s="10">
        <v>4</v>
      </c>
      <c r="F17" s="10">
        <v>5</v>
      </c>
      <c r="G17" s="10">
        <v>6</v>
      </c>
      <c r="H17" s="10">
        <v>7</v>
      </c>
      <c r="I17" s="13">
        <v>8</v>
      </c>
    </row>
    <row r="18" spans="1:9" x14ac:dyDescent="0.25">
      <c r="A18" s="70" t="s">
        <v>20</v>
      </c>
      <c r="B18" s="14" t="s">
        <v>21</v>
      </c>
      <c r="C18" s="71">
        <f>D18+E18+F18+G18+H18</f>
        <v>41826.74</v>
      </c>
      <c r="D18" s="71">
        <f>D21</f>
        <v>19512.28</v>
      </c>
      <c r="E18" s="71">
        <f>E19</f>
        <v>15105.460000000001</v>
      </c>
      <c r="F18" s="71">
        <f t="shared" ref="F18:H19" si="0">F19</f>
        <v>2403</v>
      </c>
      <c r="G18" s="71">
        <f t="shared" si="0"/>
        <v>2403</v>
      </c>
      <c r="H18" s="71">
        <f t="shared" si="0"/>
        <v>2403</v>
      </c>
      <c r="I18" s="71">
        <v>0</v>
      </c>
    </row>
    <row r="19" spans="1:9" x14ac:dyDescent="0.25">
      <c r="A19" s="72"/>
      <c r="B19" s="14" t="s">
        <v>22</v>
      </c>
      <c r="C19" s="71">
        <f t="shared" ref="C19:C30" si="1">D19+E19+F19+G19+H19</f>
        <v>41826.74</v>
      </c>
      <c r="D19" s="73">
        <f>D20</f>
        <v>19512.28</v>
      </c>
      <c r="E19" s="73">
        <f>E20</f>
        <v>15105.460000000001</v>
      </c>
      <c r="F19" s="73">
        <f t="shared" si="0"/>
        <v>2403</v>
      </c>
      <c r="G19" s="73">
        <f t="shared" si="0"/>
        <v>2403</v>
      </c>
      <c r="H19" s="73">
        <f t="shared" si="0"/>
        <v>2403</v>
      </c>
      <c r="I19" s="73">
        <v>0</v>
      </c>
    </row>
    <row r="20" spans="1:9" ht="13.8" x14ac:dyDescent="0.3">
      <c r="A20" s="74" t="s">
        <v>23</v>
      </c>
      <c r="B20" s="12" t="s">
        <v>21</v>
      </c>
      <c r="C20" s="71">
        <f t="shared" si="1"/>
        <v>41826.74</v>
      </c>
      <c r="D20" s="73">
        <f t="shared" ref="D20:E21" si="2">D22+D24</f>
        <v>19512.28</v>
      </c>
      <c r="E20" s="73">
        <f t="shared" si="2"/>
        <v>15105.460000000001</v>
      </c>
      <c r="F20" s="73">
        <f t="shared" ref="F20:H20" si="3">F22+F24</f>
        <v>2403</v>
      </c>
      <c r="G20" s="73">
        <f t="shared" si="3"/>
        <v>2403</v>
      </c>
      <c r="H20" s="73">
        <f t="shared" si="3"/>
        <v>2403</v>
      </c>
      <c r="I20" s="73">
        <v>0</v>
      </c>
    </row>
    <row r="21" spans="1:9" x14ac:dyDescent="0.25">
      <c r="A21" s="75" t="s">
        <v>24</v>
      </c>
      <c r="B21" s="10" t="s">
        <v>22</v>
      </c>
      <c r="C21" s="71">
        <f t="shared" si="1"/>
        <v>41826.74</v>
      </c>
      <c r="D21" s="76">
        <f t="shared" si="2"/>
        <v>19512.28</v>
      </c>
      <c r="E21" s="76">
        <f t="shared" si="2"/>
        <v>15105.460000000001</v>
      </c>
      <c r="F21" s="76">
        <f t="shared" ref="F21:H21" si="4">F23+F25</f>
        <v>2403</v>
      </c>
      <c r="G21" s="76">
        <f t="shared" si="4"/>
        <v>2403</v>
      </c>
      <c r="H21" s="76">
        <f t="shared" si="4"/>
        <v>2403</v>
      </c>
      <c r="I21" s="76">
        <v>0</v>
      </c>
    </row>
    <row r="22" spans="1:9" ht="24" customHeight="1" x14ac:dyDescent="0.25">
      <c r="A22" s="110" t="s">
        <v>53</v>
      </c>
      <c r="B22" s="15" t="s">
        <v>21</v>
      </c>
      <c r="C22" s="71">
        <f t="shared" si="1"/>
        <v>1275</v>
      </c>
      <c r="D22" s="73">
        <v>0</v>
      </c>
      <c r="E22" s="73">
        <f>E34</f>
        <v>1275</v>
      </c>
      <c r="F22" s="73">
        <v>0</v>
      </c>
      <c r="G22" s="73">
        <v>0</v>
      </c>
      <c r="H22" s="73">
        <v>0</v>
      </c>
      <c r="I22" s="73">
        <v>0</v>
      </c>
    </row>
    <row r="23" spans="1:9" ht="13.2" customHeight="1" x14ac:dyDescent="0.25">
      <c r="A23" s="75"/>
      <c r="B23" s="16" t="s">
        <v>22</v>
      </c>
      <c r="C23" s="71">
        <f t="shared" si="1"/>
        <v>1275</v>
      </c>
      <c r="D23" s="76">
        <v>0</v>
      </c>
      <c r="E23" s="76">
        <f>E35</f>
        <v>1275</v>
      </c>
      <c r="F23" s="76">
        <v>0</v>
      </c>
      <c r="G23" s="76">
        <v>0</v>
      </c>
      <c r="H23" s="76">
        <v>0</v>
      </c>
      <c r="I23" s="76">
        <v>0</v>
      </c>
    </row>
    <row r="24" spans="1:9" ht="15.6" customHeight="1" x14ac:dyDescent="0.25">
      <c r="A24" s="17" t="s">
        <v>25</v>
      </c>
      <c r="B24" s="15" t="s">
        <v>21</v>
      </c>
      <c r="C24" s="71">
        <f t="shared" si="1"/>
        <v>40551.74</v>
      </c>
      <c r="D24" s="71">
        <f>D29+D36+D41</f>
        <v>19512.28</v>
      </c>
      <c r="E24" s="71">
        <f>E29+E36+E41</f>
        <v>13830.460000000001</v>
      </c>
      <c r="F24" s="71">
        <f t="shared" ref="F24:H24" si="5">F29+F36+F41</f>
        <v>2403</v>
      </c>
      <c r="G24" s="71">
        <f t="shared" si="5"/>
        <v>2403</v>
      </c>
      <c r="H24" s="71">
        <f t="shared" si="5"/>
        <v>2403</v>
      </c>
      <c r="I24" s="71">
        <v>0</v>
      </c>
    </row>
    <row r="25" spans="1:9" x14ac:dyDescent="0.25">
      <c r="A25" s="77"/>
      <c r="B25" s="15" t="s">
        <v>22</v>
      </c>
      <c r="C25" s="71">
        <f t="shared" si="1"/>
        <v>40551.74</v>
      </c>
      <c r="D25" s="76">
        <f>D30+D37+D42</f>
        <v>19512.28</v>
      </c>
      <c r="E25" s="76">
        <f>E30+E37+E42</f>
        <v>13830.460000000001</v>
      </c>
      <c r="F25" s="76">
        <f t="shared" ref="F25:H25" si="6">F30+F37+F42</f>
        <v>2403</v>
      </c>
      <c r="G25" s="76">
        <f t="shared" si="6"/>
        <v>2403</v>
      </c>
      <c r="H25" s="76">
        <f t="shared" si="6"/>
        <v>2403</v>
      </c>
      <c r="I25" s="76">
        <v>0</v>
      </c>
    </row>
    <row r="26" spans="1:9" x14ac:dyDescent="0.25">
      <c r="A26" s="132" t="s">
        <v>27</v>
      </c>
      <c r="B26" s="133"/>
      <c r="C26" s="134"/>
      <c r="D26" s="134"/>
      <c r="E26" s="134"/>
      <c r="F26" s="134"/>
      <c r="G26" s="134"/>
      <c r="H26" s="134"/>
      <c r="I26" s="135"/>
    </row>
    <row r="27" spans="1:9" ht="13.8" x14ac:dyDescent="0.3">
      <c r="A27" s="74" t="s">
        <v>23</v>
      </c>
      <c r="B27" s="7" t="s">
        <v>21</v>
      </c>
      <c r="C27" s="71">
        <f t="shared" si="1"/>
        <v>37221.18</v>
      </c>
      <c r="D27" s="78">
        <f>D28</f>
        <v>19512.28</v>
      </c>
      <c r="E27" s="78">
        <f>E28</f>
        <v>10499.900000000001</v>
      </c>
      <c r="F27" s="78">
        <f t="shared" ref="F27:H28" si="7">F28</f>
        <v>2403</v>
      </c>
      <c r="G27" s="78">
        <f t="shared" si="7"/>
        <v>2403</v>
      </c>
      <c r="H27" s="78">
        <f t="shared" si="7"/>
        <v>2403</v>
      </c>
      <c r="I27" s="78">
        <v>0</v>
      </c>
    </row>
    <row r="28" spans="1:9" x14ac:dyDescent="0.25">
      <c r="A28" s="75" t="s">
        <v>24</v>
      </c>
      <c r="B28" s="10" t="s">
        <v>22</v>
      </c>
      <c r="C28" s="71">
        <f t="shared" si="1"/>
        <v>37221.18</v>
      </c>
      <c r="D28" s="79">
        <f>D29</f>
        <v>19512.28</v>
      </c>
      <c r="E28" s="79">
        <f>E29</f>
        <v>10499.900000000001</v>
      </c>
      <c r="F28" s="79">
        <f t="shared" si="7"/>
        <v>2403</v>
      </c>
      <c r="G28" s="79">
        <f t="shared" si="7"/>
        <v>2403</v>
      </c>
      <c r="H28" s="79">
        <f t="shared" si="7"/>
        <v>2403</v>
      </c>
      <c r="I28" s="79">
        <v>0</v>
      </c>
    </row>
    <row r="29" spans="1:9" x14ac:dyDescent="0.25">
      <c r="A29" s="17" t="s">
        <v>25</v>
      </c>
      <c r="B29" s="18" t="s">
        <v>21</v>
      </c>
      <c r="C29" s="71">
        <f t="shared" si="1"/>
        <v>37221.18</v>
      </c>
      <c r="D29" s="19">
        <f>D73+D121+D160</f>
        <v>19512.28</v>
      </c>
      <c r="E29" s="80">
        <f>E74+E122+E161</f>
        <v>10499.900000000001</v>
      </c>
      <c r="F29" s="80">
        <f t="shared" ref="F29:H29" si="8">F74+F122+F161</f>
        <v>2403</v>
      </c>
      <c r="G29" s="80">
        <f t="shared" si="8"/>
        <v>2403</v>
      </c>
      <c r="H29" s="80">
        <f t="shared" si="8"/>
        <v>2403</v>
      </c>
      <c r="I29" s="80">
        <v>0</v>
      </c>
    </row>
    <row r="30" spans="1:9" x14ac:dyDescent="0.25">
      <c r="A30" s="75"/>
      <c r="B30" s="16" t="s">
        <v>22</v>
      </c>
      <c r="C30" s="71">
        <f t="shared" si="1"/>
        <v>37221.18</v>
      </c>
      <c r="D30" s="20">
        <f>D74+D122+D161</f>
        <v>19512.28</v>
      </c>
      <c r="E30" s="79">
        <f>E74+E122+E161</f>
        <v>10499.900000000001</v>
      </c>
      <c r="F30" s="79">
        <f t="shared" ref="F30:H30" si="9">F74+F122+F161</f>
        <v>2403</v>
      </c>
      <c r="G30" s="79">
        <f t="shared" si="9"/>
        <v>2403</v>
      </c>
      <c r="H30" s="79">
        <f t="shared" si="9"/>
        <v>2403</v>
      </c>
      <c r="I30" s="79">
        <v>0</v>
      </c>
    </row>
    <row r="31" spans="1:9" x14ac:dyDescent="0.25">
      <c r="A31" s="119" t="s">
        <v>28</v>
      </c>
      <c r="B31" s="120"/>
      <c r="C31" s="120"/>
      <c r="D31" s="120"/>
      <c r="E31" s="120"/>
      <c r="F31" s="120"/>
      <c r="G31" s="120"/>
      <c r="H31" s="120"/>
      <c r="I31" s="121"/>
    </row>
    <row r="32" spans="1:9" ht="13.8" x14ac:dyDescent="0.3">
      <c r="A32" s="74" t="s">
        <v>23</v>
      </c>
      <c r="B32" s="7" t="s">
        <v>21</v>
      </c>
      <c r="C32" s="78">
        <f>D32+E32</f>
        <v>3105</v>
      </c>
      <c r="D32" s="78">
        <v>0</v>
      </c>
      <c r="E32" s="78">
        <f>E34+E36</f>
        <v>3105</v>
      </c>
      <c r="F32" s="78">
        <v>0</v>
      </c>
      <c r="G32" s="78">
        <v>0</v>
      </c>
      <c r="H32" s="80">
        <v>0</v>
      </c>
      <c r="I32" s="80">
        <v>0</v>
      </c>
    </row>
    <row r="33" spans="1:9" x14ac:dyDescent="0.25">
      <c r="A33" s="75" t="s">
        <v>24</v>
      </c>
      <c r="B33" s="10" t="s">
        <v>22</v>
      </c>
      <c r="C33" s="80">
        <f>E33</f>
        <v>3105</v>
      </c>
      <c r="D33" s="80">
        <v>0</v>
      </c>
      <c r="E33" s="80">
        <f>E34+E36</f>
        <v>3105</v>
      </c>
      <c r="F33" s="80">
        <v>0</v>
      </c>
      <c r="G33" s="80">
        <v>0</v>
      </c>
      <c r="H33" s="79">
        <v>0</v>
      </c>
      <c r="I33" s="79">
        <v>0</v>
      </c>
    </row>
    <row r="34" spans="1:9" ht="25.8" customHeight="1" x14ac:dyDescent="0.25">
      <c r="A34" s="111" t="s">
        <v>54</v>
      </c>
      <c r="B34" s="15" t="s">
        <v>21</v>
      </c>
      <c r="C34" s="80">
        <f>D34+E34</f>
        <v>1275</v>
      </c>
      <c r="D34" s="80">
        <v>0</v>
      </c>
      <c r="E34" s="80">
        <f>E35</f>
        <v>1275</v>
      </c>
      <c r="F34" s="80">
        <v>0</v>
      </c>
      <c r="G34" s="80">
        <v>0</v>
      </c>
      <c r="H34" s="80">
        <v>0</v>
      </c>
      <c r="I34" s="80">
        <v>0</v>
      </c>
    </row>
    <row r="35" spans="1:9" s="81" customFormat="1" x14ac:dyDescent="0.25">
      <c r="A35" s="75"/>
      <c r="B35" s="16" t="s">
        <v>22</v>
      </c>
      <c r="C35" s="79">
        <f>D35+E35</f>
        <v>1275</v>
      </c>
      <c r="D35" s="79">
        <v>0</v>
      </c>
      <c r="E35" s="79">
        <f>E81</f>
        <v>1275</v>
      </c>
      <c r="F35" s="79">
        <v>0</v>
      </c>
      <c r="G35" s="79">
        <v>0</v>
      </c>
      <c r="H35" s="79">
        <v>0</v>
      </c>
      <c r="I35" s="79">
        <v>0</v>
      </c>
    </row>
    <row r="36" spans="1:9" s="82" customFormat="1" x14ac:dyDescent="0.25">
      <c r="A36" s="21" t="s">
        <v>25</v>
      </c>
      <c r="B36" s="22" t="s">
        <v>21</v>
      </c>
      <c r="C36" s="78">
        <f>C37</f>
        <v>1330</v>
      </c>
      <c r="D36" s="23">
        <v>0</v>
      </c>
      <c r="E36" s="78">
        <f>E37</f>
        <v>1830</v>
      </c>
      <c r="F36" s="78">
        <v>0</v>
      </c>
      <c r="G36" s="78">
        <v>0</v>
      </c>
      <c r="H36" s="78">
        <v>0</v>
      </c>
      <c r="I36" s="78">
        <v>0</v>
      </c>
    </row>
    <row r="37" spans="1:9" x14ac:dyDescent="0.25">
      <c r="A37" s="75"/>
      <c r="B37" s="16" t="s">
        <v>22</v>
      </c>
      <c r="C37" s="79">
        <f>C84+C134</f>
        <v>1330</v>
      </c>
      <c r="D37" s="24">
        <v>0</v>
      </c>
      <c r="E37" s="79">
        <f>E84+E135</f>
        <v>1830</v>
      </c>
      <c r="F37" s="79">
        <v>0</v>
      </c>
      <c r="G37" s="79">
        <v>0</v>
      </c>
      <c r="H37" s="79">
        <v>0</v>
      </c>
      <c r="I37" s="79">
        <v>0</v>
      </c>
    </row>
    <row r="38" spans="1:9" x14ac:dyDescent="0.25">
      <c r="A38" s="122" t="s">
        <v>29</v>
      </c>
      <c r="B38" s="123"/>
      <c r="C38" s="123"/>
      <c r="D38" s="123"/>
      <c r="E38" s="123"/>
      <c r="F38" s="123"/>
      <c r="G38" s="123"/>
      <c r="H38" s="123"/>
      <c r="I38" s="124"/>
    </row>
    <row r="39" spans="1:9" ht="13.8" x14ac:dyDescent="0.3">
      <c r="A39" s="74" t="s">
        <v>23</v>
      </c>
      <c r="B39" s="7" t="s">
        <v>21</v>
      </c>
      <c r="C39" s="78">
        <f>D39+E39</f>
        <v>1500.56</v>
      </c>
      <c r="D39" s="78">
        <v>0</v>
      </c>
      <c r="E39" s="78">
        <f>E40</f>
        <v>1500.56</v>
      </c>
      <c r="F39" s="78">
        <v>0</v>
      </c>
      <c r="G39" s="78">
        <v>0</v>
      </c>
      <c r="H39" s="78">
        <v>0</v>
      </c>
      <c r="I39" s="78">
        <v>0</v>
      </c>
    </row>
    <row r="40" spans="1:9" x14ac:dyDescent="0.25">
      <c r="A40" s="75" t="s">
        <v>24</v>
      </c>
      <c r="B40" s="10" t="s">
        <v>22</v>
      </c>
      <c r="C40" s="79">
        <f>D40+E40</f>
        <v>1500.56</v>
      </c>
      <c r="D40" s="79">
        <v>0</v>
      </c>
      <c r="E40" s="79">
        <f>E41</f>
        <v>1500.56</v>
      </c>
      <c r="F40" s="79">
        <v>0</v>
      </c>
      <c r="G40" s="79">
        <v>0</v>
      </c>
      <c r="H40" s="79">
        <v>0</v>
      </c>
      <c r="I40" s="79">
        <v>0</v>
      </c>
    </row>
    <row r="41" spans="1:9" x14ac:dyDescent="0.25">
      <c r="A41" s="17" t="s">
        <v>25</v>
      </c>
      <c r="B41" s="15" t="s">
        <v>21</v>
      </c>
      <c r="C41" s="80">
        <f>C44</f>
        <v>1500.56</v>
      </c>
      <c r="D41" s="80">
        <v>0</v>
      </c>
      <c r="E41" s="80">
        <f>E44</f>
        <v>1500.56</v>
      </c>
      <c r="F41" s="80">
        <v>0</v>
      </c>
      <c r="G41" s="80">
        <v>0</v>
      </c>
      <c r="H41" s="80">
        <v>0</v>
      </c>
      <c r="I41" s="80">
        <v>0</v>
      </c>
    </row>
    <row r="42" spans="1:9" x14ac:dyDescent="0.25">
      <c r="A42" s="75"/>
      <c r="B42" s="16" t="s">
        <v>22</v>
      </c>
      <c r="C42" s="79">
        <f>C45</f>
        <v>1500.56</v>
      </c>
      <c r="D42" s="79">
        <v>0</v>
      </c>
      <c r="E42" s="79">
        <f>E44</f>
        <v>1500.56</v>
      </c>
      <c r="F42" s="79">
        <v>0</v>
      </c>
      <c r="G42" s="79">
        <v>0</v>
      </c>
      <c r="H42" s="79">
        <v>0</v>
      </c>
      <c r="I42" s="79">
        <v>0</v>
      </c>
    </row>
    <row r="43" spans="1:9" x14ac:dyDescent="0.25">
      <c r="A43" s="119" t="s">
        <v>31</v>
      </c>
      <c r="B43" s="120"/>
      <c r="C43" s="120"/>
      <c r="D43" s="120"/>
      <c r="E43" s="120"/>
      <c r="F43" s="120"/>
      <c r="G43" s="120"/>
      <c r="H43" s="120"/>
      <c r="I43" s="121"/>
    </row>
    <row r="44" spans="1:9" ht="13.8" x14ac:dyDescent="0.3">
      <c r="A44" s="74" t="s">
        <v>23</v>
      </c>
      <c r="B44" s="7" t="s">
        <v>21</v>
      </c>
      <c r="C44" s="78">
        <f>C45</f>
        <v>1500.56</v>
      </c>
      <c r="D44" s="78">
        <v>0</v>
      </c>
      <c r="E44" s="78">
        <f>E45</f>
        <v>1500.56</v>
      </c>
      <c r="F44" s="78">
        <v>0</v>
      </c>
      <c r="G44" s="78">
        <v>0</v>
      </c>
      <c r="H44" s="78">
        <v>0</v>
      </c>
      <c r="I44" s="78">
        <v>0</v>
      </c>
    </row>
    <row r="45" spans="1:9" x14ac:dyDescent="0.25">
      <c r="A45" s="75" t="s">
        <v>24</v>
      </c>
      <c r="B45" s="10" t="s">
        <v>22</v>
      </c>
      <c r="C45" s="79">
        <f>C46</f>
        <v>1500.56</v>
      </c>
      <c r="D45" s="79">
        <v>0</v>
      </c>
      <c r="E45" s="79">
        <f>E46</f>
        <v>1500.56</v>
      </c>
      <c r="F45" s="79">
        <v>0</v>
      </c>
      <c r="G45" s="79">
        <v>0</v>
      </c>
      <c r="H45" s="79">
        <v>0</v>
      </c>
      <c r="I45" s="79">
        <v>0</v>
      </c>
    </row>
    <row r="46" spans="1:9" x14ac:dyDescent="0.25">
      <c r="A46" s="17" t="s">
        <v>25</v>
      </c>
      <c r="B46" s="18" t="s">
        <v>21</v>
      </c>
      <c r="C46" s="78">
        <f>C47</f>
        <v>1500.56</v>
      </c>
      <c r="D46" s="78">
        <v>0</v>
      </c>
      <c r="E46" s="78">
        <f>E47</f>
        <v>1500.56</v>
      </c>
      <c r="F46" s="78">
        <v>0</v>
      </c>
      <c r="G46" s="78">
        <v>0</v>
      </c>
      <c r="H46" s="78">
        <v>0</v>
      </c>
      <c r="I46" s="78">
        <v>0</v>
      </c>
    </row>
    <row r="47" spans="1:9" x14ac:dyDescent="0.25">
      <c r="A47" s="75"/>
      <c r="B47" s="16" t="s">
        <v>22</v>
      </c>
      <c r="C47" s="79">
        <f>C62+C112+C151+C180</f>
        <v>1500.56</v>
      </c>
      <c r="D47" s="79">
        <v>0</v>
      </c>
      <c r="E47" s="79">
        <f>E62+E112+E151+E180</f>
        <v>1500.56</v>
      </c>
      <c r="F47" s="79">
        <v>0</v>
      </c>
      <c r="G47" s="79">
        <v>0</v>
      </c>
      <c r="H47" s="79">
        <v>0</v>
      </c>
      <c r="I47" s="79">
        <v>0</v>
      </c>
    </row>
    <row r="48" spans="1:9" x14ac:dyDescent="0.25">
      <c r="A48" s="25" t="s">
        <v>32</v>
      </c>
      <c r="B48" s="26"/>
      <c r="C48" s="83"/>
      <c r="D48" s="26"/>
      <c r="E48" s="83"/>
      <c r="F48" s="83"/>
      <c r="G48" s="83"/>
      <c r="H48" s="83"/>
      <c r="I48" s="84"/>
    </row>
    <row r="49" spans="1:9" ht="13.8" x14ac:dyDescent="0.3">
      <c r="A49" s="74" t="s">
        <v>23</v>
      </c>
      <c r="B49" s="12" t="s">
        <v>21</v>
      </c>
      <c r="C49" s="80">
        <v>50</v>
      </c>
      <c r="D49" s="80">
        <v>0</v>
      </c>
      <c r="E49" s="80">
        <v>50</v>
      </c>
      <c r="F49" s="80">
        <v>0</v>
      </c>
      <c r="G49" s="80">
        <v>0</v>
      </c>
      <c r="H49" s="80">
        <v>0</v>
      </c>
      <c r="I49" s="80">
        <v>0</v>
      </c>
    </row>
    <row r="50" spans="1:9" x14ac:dyDescent="0.25">
      <c r="A50" s="75" t="s">
        <v>24</v>
      </c>
      <c r="B50" s="12" t="s">
        <v>22</v>
      </c>
      <c r="C50" s="80">
        <v>50</v>
      </c>
      <c r="D50" s="80">
        <v>0</v>
      </c>
      <c r="E50" s="80">
        <v>50</v>
      </c>
      <c r="F50" s="80">
        <v>0</v>
      </c>
      <c r="G50" s="80">
        <v>0</v>
      </c>
      <c r="H50" s="80">
        <v>0</v>
      </c>
      <c r="I50" s="80">
        <v>0</v>
      </c>
    </row>
    <row r="51" spans="1:9" x14ac:dyDescent="0.25">
      <c r="A51" s="21" t="s">
        <v>25</v>
      </c>
      <c r="B51" s="12" t="s">
        <v>21</v>
      </c>
      <c r="C51" s="80">
        <v>50</v>
      </c>
      <c r="D51" s="80">
        <v>0</v>
      </c>
      <c r="E51" s="80">
        <v>50</v>
      </c>
      <c r="F51" s="80">
        <v>0</v>
      </c>
      <c r="G51" s="80">
        <v>0</v>
      </c>
      <c r="H51" s="80">
        <v>0</v>
      </c>
      <c r="I51" s="80">
        <v>0</v>
      </c>
    </row>
    <row r="52" spans="1:9" x14ac:dyDescent="0.25">
      <c r="A52" s="36"/>
      <c r="B52" s="12" t="s">
        <v>22</v>
      </c>
      <c r="C52" s="80">
        <v>50</v>
      </c>
      <c r="D52" s="80">
        <v>0</v>
      </c>
      <c r="E52" s="80">
        <v>50</v>
      </c>
      <c r="F52" s="80">
        <v>0</v>
      </c>
      <c r="G52" s="80">
        <v>0</v>
      </c>
      <c r="H52" s="80">
        <v>0</v>
      </c>
      <c r="I52" s="80">
        <v>0</v>
      </c>
    </row>
    <row r="53" spans="1:9" x14ac:dyDescent="0.25">
      <c r="A53" s="122" t="s">
        <v>29</v>
      </c>
      <c r="B53" s="123"/>
      <c r="C53" s="123"/>
      <c r="D53" s="123"/>
      <c r="E53" s="123"/>
      <c r="F53" s="123"/>
      <c r="G53" s="123"/>
      <c r="H53" s="123"/>
      <c r="I53" s="124"/>
    </row>
    <row r="54" spans="1:9" ht="13.8" x14ac:dyDescent="0.3">
      <c r="A54" s="74" t="s">
        <v>23</v>
      </c>
      <c r="B54" s="12" t="s">
        <v>21</v>
      </c>
      <c r="C54" s="80">
        <v>50</v>
      </c>
      <c r="D54" s="80">
        <v>0</v>
      </c>
      <c r="E54" s="80">
        <v>50</v>
      </c>
      <c r="F54" s="80">
        <v>0</v>
      </c>
      <c r="G54" s="80">
        <v>0</v>
      </c>
      <c r="H54" s="80">
        <v>0</v>
      </c>
      <c r="I54" s="80">
        <v>0</v>
      </c>
    </row>
    <row r="55" spans="1:9" x14ac:dyDescent="0.25">
      <c r="A55" s="75" t="s">
        <v>24</v>
      </c>
      <c r="B55" s="12" t="s">
        <v>22</v>
      </c>
      <c r="C55" s="80">
        <v>50</v>
      </c>
      <c r="D55" s="80">
        <v>0</v>
      </c>
      <c r="E55" s="80">
        <v>50</v>
      </c>
      <c r="F55" s="80">
        <v>0</v>
      </c>
      <c r="G55" s="80">
        <v>0</v>
      </c>
      <c r="H55" s="80">
        <v>0</v>
      </c>
      <c r="I55" s="80">
        <v>0</v>
      </c>
    </row>
    <row r="56" spans="1:9" x14ac:dyDescent="0.25">
      <c r="A56" s="21" t="s">
        <v>25</v>
      </c>
      <c r="B56" s="12" t="s">
        <v>21</v>
      </c>
      <c r="C56" s="80">
        <v>50</v>
      </c>
      <c r="D56" s="80">
        <v>0</v>
      </c>
      <c r="E56" s="80">
        <v>50</v>
      </c>
      <c r="F56" s="80">
        <v>0</v>
      </c>
      <c r="G56" s="80">
        <v>0</v>
      </c>
      <c r="H56" s="80">
        <v>0</v>
      </c>
      <c r="I56" s="80">
        <v>0</v>
      </c>
    </row>
    <row r="57" spans="1:9" x14ac:dyDescent="0.25">
      <c r="A57" s="36"/>
      <c r="B57" s="12" t="s">
        <v>22</v>
      </c>
      <c r="C57" s="80">
        <v>50</v>
      </c>
      <c r="D57" s="80">
        <v>0</v>
      </c>
      <c r="E57" s="80">
        <v>50</v>
      </c>
      <c r="F57" s="80">
        <v>0</v>
      </c>
      <c r="G57" s="80">
        <v>0</v>
      </c>
      <c r="H57" s="80">
        <v>0</v>
      </c>
      <c r="I57" s="80">
        <v>0</v>
      </c>
    </row>
    <row r="58" spans="1:9" x14ac:dyDescent="0.25">
      <c r="A58" s="119" t="s">
        <v>31</v>
      </c>
      <c r="B58" s="120"/>
      <c r="C58" s="120"/>
      <c r="D58" s="120"/>
      <c r="E58" s="120"/>
      <c r="F58" s="120"/>
      <c r="G58" s="120"/>
      <c r="H58" s="120"/>
      <c r="I58" s="121"/>
    </row>
    <row r="59" spans="1:9" ht="13.8" x14ac:dyDescent="0.3">
      <c r="A59" s="74" t="s">
        <v>23</v>
      </c>
      <c r="B59" s="12" t="s">
        <v>21</v>
      </c>
      <c r="C59" s="80">
        <v>50</v>
      </c>
      <c r="D59" s="80">
        <v>0</v>
      </c>
      <c r="E59" s="80">
        <v>50</v>
      </c>
      <c r="F59" s="80">
        <v>0</v>
      </c>
      <c r="G59" s="80">
        <v>0</v>
      </c>
      <c r="H59" s="80">
        <v>0</v>
      </c>
      <c r="I59" s="80">
        <v>0</v>
      </c>
    </row>
    <row r="60" spans="1:9" x14ac:dyDescent="0.25">
      <c r="A60" s="75" t="s">
        <v>24</v>
      </c>
      <c r="B60" s="12" t="s">
        <v>22</v>
      </c>
      <c r="C60" s="80">
        <v>50</v>
      </c>
      <c r="D60" s="80">
        <v>0</v>
      </c>
      <c r="E60" s="80">
        <v>50</v>
      </c>
      <c r="F60" s="80">
        <v>0</v>
      </c>
      <c r="G60" s="80">
        <v>0</v>
      </c>
      <c r="H60" s="80">
        <v>0</v>
      </c>
      <c r="I60" s="80">
        <v>0</v>
      </c>
    </row>
    <row r="61" spans="1:9" x14ac:dyDescent="0.25">
      <c r="A61" s="21" t="s">
        <v>25</v>
      </c>
      <c r="B61" s="12" t="s">
        <v>21</v>
      </c>
      <c r="C61" s="80">
        <v>50</v>
      </c>
      <c r="D61" s="19">
        <v>0</v>
      </c>
      <c r="E61" s="80">
        <v>50</v>
      </c>
      <c r="F61" s="80">
        <v>0</v>
      </c>
      <c r="G61" s="80">
        <v>0</v>
      </c>
      <c r="H61" s="80">
        <v>0</v>
      </c>
      <c r="I61" s="80">
        <v>0</v>
      </c>
    </row>
    <row r="62" spans="1:9" x14ac:dyDescent="0.25">
      <c r="A62" s="36"/>
      <c r="B62" s="12" t="s">
        <v>22</v>
      </c>
      <c r="C62" s="80">
        <v>50</v>
      </c>
      <c r="D62" s="19">
        <v>0</v>
      </c>
      <c r="E62" s="80">
        <v>50</v>
      </c>
      <c r="F62" s="80">
        <v>0</v>
      </c>
      <c r="G62" s="80">
        <v>0</v>
      </c>
      <c r="H62" s="80">
        <v>0</v>
      </c>
      <c r="I62" s="80">
        <v>0</v>
      </c>
    </row>
    <row r="63" spans="1:9" x14ac:dyDescent="0.25">
      <c r="A63" s="25" t="s">
        <v>34</v>
      </c>
      <c r="B63" s="26"/>
      <c r="C63" s="83"/>
      <c r="D63" s="26"/>
      <c r="E63" s="83"/>
      <c r="F63" s="83"/>
      <c r="G63" s="83"/>
      <c r="H63" s="83"/>
      <c r="I63" s="84"/>
    </row>
    <row r="64" spans="1:9" ht="13.8" x14ac:dyDescent="0.3">
      <c r="A64" s="85" t="s">
        <v>33</v>
      </c>
      <c r="B64" s="18" t="s">
        <v>21</v>
      </c>
      <c r="C64" s="28">
        <f>D64+E64</f>
        <v>4148.5</v>
      </c>
      <c r="D64" s="28">
        <v>1745.78</v>
      </c>
      <c r="E64" s="28">
        <f>E66+E68</f>
        <v>2402.7200000000003</v>
      </c>
      <c r="F64" s="28">
        <v>0</v>
      </c>
      <c r="G64" s="28">
        <v>0</v>
      </c>
      <c r="H64" s="28">
        <v>0</v>
      </c>
      <c r="I64" s="28">
        <v>0</v>
      </c>
    </row>
    <row r="65" spans="1:9" x14ac:dyDescent="0.25">
      <c r="A65" s="75" t="s">
        <v>24</v>
      </c>
      <c r="B65" s="16" t="s">
        <v>22</v>
      </c>
      <c r="C65" s="20">
        <f>C67+C69</f>
        <v>4148.5</v>
      </c>
      <c r="D65" s="20">
        <v>1745.78</v>
      </c>
      <c r="E65" s="20">
        <f>E67+E69</f>
        <v>2402.7200000000003</v>
      </c>
      <c r="F65" s="20">
        <v>0</v>
      </c>
      <c r="G65" s="20">
        <v>0</v>
      </c>
      <c r="H65" s="20">
        <v>0</v>
      </c>
      <c r="I65" s="20">
        <v>0</v>
      </c>
    </row>
    <row r="66" spans="1:9" x14ac:dyDescent="0.25">
      <c r="A66" s="17" t="s">
        <v>25</v>
      </c>
      <c r="B66" s="18" t="s">
        <v>21</v>
      </c>
      <c r="C66" s="29">
        <f>D66+E66</f>
        <v>2873.5</v>
      </c>
      <c r="D66" s="29">
        <v>1745.78</v>
      </c>
      <c r="E66" s="29">
        <f>E71+E84+E99</f>
        <v>1127.72</v>
      </c>
      <c r="F66" s="29">
        <v>0</v>
      </c>
      <c r="G66" s="29">
        <v>0</v>
      </c>
      <c r="H66" s="29">
        <v>0</v>
      </c>
      <c r="I66" s="29">
        <v>0</v>
      </c>
    </row>
    <row r="67" spans="1:9" s="81" customFormat="1" x14ac:dyDescent="0.25">
      <c r="A67" s="75"/>
      <c r="B67" s="16" t="s">
        <v>22</v>
      </c>
      <c r="C67" s="20">
        <f>D67+E67</f>
        <v>2873.5</v>
      </c>
      <c r="D67" s="20">
        <v>1745.78</v>
      </c>
      <c r="E67" s="20">
        <f>E72+E85+E110</f>
        <v>1127.72</v>
      </c>
      <c r="F67" s="20">
        <v>0</v>
      </c>
      <c r="G67" s="20">
        <v>0</v>
      </c>
      <c r="H67" s="20">
        <v>0</v>
      </c>
      <c r="I67" s="20">
        <v>0</v>
      </c>
    </row>
    <row r="68" spans="1:9" s="82" customFormat="1" ht="28.8" customHeight="1" x14ac:dyDescent="0.25">
      <c r="A68" s="114" t="s">
        <v>53</v>
      </c>
      <c r="B68" s="12" t="s">
        <v>21</v>
      </c>
      <c r="C68" s="19">
        <v>1275</v>
      </c>
      <c r="D68" s="19">
        <v>0</v>
      </c>
      <c r="E68" s="19">
        <v>1275</v>
      </c>
      <c r="F68" s="19">
        <v>0</v>
      </c>
      <c r="G68" s="19">
        <v>0</v>
      </c>
      <c r="H68" s="19">
        <v>0</v>
      </c>
      <c r="I68" s="19">
        <v>0</v>
      </c>
    </row>
    <row r="69" spans="1:9" x14ac:dyDescent="0.25">
      <c r="A69" s="27"/>
      <c r="B69" s="12" t="s">
        <v>22</v>
      </c>
      <c r="C69" s="20">
        <v>1275</v>
      </c>
      <c r="D69" s="20">
        <v>0</v>
      </c>
      <c r="E69" s="20">
        <v>1275</v>
      </c>
      <c r="F69" s="20">
        <v>0</v>
      </c>
      <c r="G69" s="20">
        <v>0</v>
      </c>
      <c r="H69" s="20">
        <v>0</v>
      </c>
      <c r="I69" s="20">
        <v>0</v>
      </c>
    </row>
    <row r="70" spans="1:9" x14ac:dyDescent="0.25">
      <c r="A70" s="132" t="s">
        <v>27</v>
      </c>
      <c r="B70" s="133"/>
      <c r="C70" s="133"/>
      <c r="D70" s="133"/>
      <c r="E70" s="133"/>
      <c r="F70" s="133"/>
      <c r="G70" s="133"/>
      <c r="H70" s="133"/>
      <c r="I70" s="142"/>
    </row>
    <row r="71" spans="1:9" ht="13.8" x14ac:dyDescent="0.3">
      <c r="A71" s="74" t="s">
        <v>23</v>
      </c>
      <c r="B71" s="7" t="s">
        <v>21</v>
      </c>
      <c r="C71" s="71">
        <f>C72</f>
        <v>1923.5</v>
      </c>
      <c r="D71" s="71">
        <v>1745.78</v>
      </c>
      <c r="E71" s="71">
        <f>E72</f>
        <v>177.72</v>
      </c>
      <c r="F71" s="71">
        <v>0</v>
      </c>
      <c r="G71" s="71">
        <v>0</v>
      </c>
      <c r="H71" s="71">
        <v>0</v>
      </c>
      <c r="I71" s="71">
        <v>0</v>
      </c>
    </row>
    <row r="72" spans="1:9" x14ac:dyDescent="0.25">
      <c r="A72" s="75" t="s">
        <v>24</v>
      </c>
      <c r="B72" s="10" t="s">
        <v>22</v>
      </c>
      <c r="C72" s="76">
        <f>C73</f>
        <v>1923.5</v>
      </c>
      <c r="D72" s="71">
        <v>1745.78</v>
      </c>
      <c r="E72" s="76">
        <f>E73</f>
        <v>177.72</v>
      </c>
      <c r="F72" s="76">
        <v>0</v>
      </c>
      <c r="G72" s="76">
        <v>0</v>
      </c>
      <c r="H72" s="76">
        <v>0</v>
      </c>
      <c r="I72" s="76">
        <v>0</v>
      </c>
    </row>
    <row r="73" spans="1:9" x14ac:dyDescent="0.25">
      <c r="A73" s="17" t="s">
        <v>25</v>
      </c>
      <c r="B73" s="18" t="s">
        <v>21</v>
      </c>
      <c r="C73" s="71">
        <f>D73+E73</f>
        <v>1923.5</v>
      </c>
      <c r="D73" s="71">
        <v>1745.78</v>
      </c>
      <c r="E73" s="71">
        <f>E74</f>
        <v>177.72</v>
      </c>
      <c r="F73" s="71">
        <v>0</v>
      </c>
      <c r="G73" s="71">
        <v>0</v>
      </c>
      <c r="H73" s="71">
        <v>0</v>
      </c>
      <c r="I73" s="71">
        <v>0</v>
      </c>
    </row>
    <row r="74" spans="1:9" ht="13.95" customHeight="1" x14ac:dyDescent="0.25">
      <c r="A74" s="75"/>
      <c r="B74" s="16" t="s">
        <v>22</v>
      </c>
      <c r="C74" s="76">
        <f>D74+E74</f>
        <v>1923.5</v>
      </c>
      <c r="D74" s="76">
        <v>1745.78</v>
      </c>
      <c r="E74" s="76">
        <f>E75</f>
        <v>177.72</v>
      </c>
      <c r="F74" s="76">
        <v>0</v>
      </c>
      <c r="G74" s="76">
        <v>0</v>
      </c>
      <c r="H74" s="76">
        <v>0</v>
      </c>
      <c r="I74" s="76">
        <v>0</v>
      </c>
    </row>
    <row r="75" spans="1:9" ht="50.4" customHeight="1" x14ac:dyDescent="0.25">
      <c r="A75" s="30" t="s">
        <v>44</v>
      </c>
      <c r="B75" s="18" t="s">
        <v>21</v>
      </c>
      <c r="C75" s="73">
        <f>D75+E75</f>
        <v>1923.5</v>
      </c>
      <c r="D75" s="73">
        <v>1745.78</v>
      </c>
      <c r="E75" s="73">
        <v>177.72</v>
      </c>
      <c r="F75" s="73">
        <v>0</v>
      </c>
      <c r="G75" s="73">
        <v>0</v>
      </c>
      <c r="H75" s="73">
        <v>0</v>
      </c>
      <c r="I75" s="73">
        <v>0</v>
      </c>
    </row>
    <row r="76" spans="1:9" ht="15" customHeight="1" x14ac:dyDescent="0.25">
      <c r="A76" s="75"/>
      <c r="B76" s="16" t="s">
        <v>22</v>
      </c>
      <c r="C76" s="73">
        <f>D76+E76</f>
        <v>1923.5</v>
      </c>
      <c r="D76" s="31">
        <v>1745.78</v>
      </c>
      <c r="E76" s="73">
        <v>177.72</v>
      </c>
      <c r="F76" s="80">
        <v>0</v>
      </c>
      <c r="G76" s="80">
        <v>0</v>
      </c>
      <c r="H76" s="80">
        <v>0</v>
      </c>
      <c r="I76" s="80">
        <v>0</v>
      </c>
    </row>
    <row r="77" spans="1:9" x14ac:dyDescent="0.25">
      <c r="A77" s="119" t="s">
        <v>28</v>
      </c>
      <c r="B77" s="120"/>
      <c r="C77" s="120"/>
      <c r="D77" s="120"/>
      <c r="E77" s="120"/>
      <c r="F77" s="120"/>
      <c r="G77" s="120"/>
      <c r="H77" s="120"/>
      <c r="I77" s="121"/>
    </row>
    <row r="78" spans="1:9" ht="13.8" x14ac:dyDescent="0.3">
      <c r="A78" s="74" t="s">
        <v>23</v>
      </c>
      <c r="B78" s="7" t="s">
        <v>21</v>
      </c>
      <c r="C78" s="19">
        <f>C80+C84</f>
        <v>2155</v>
      </c>
      <c r="D78" s="32">
        <v>0</v>
      </c>
      <c r="E78" s="19">
        <f>E80+E84</f>
        <v>2155</v>
      </c>
      <c r="F78" s="32">
        <v>0</v>
      </c>
      <c r="G78" s="19">
        <v>0</v>
      </c>
      <c r="H78" s="19">
        <v>0</v>
      </c>
      <c r="I78" s="33">
        <v>0</v>
      </c>
    </row>
    <row r="79" spans="1:9" x14ac:dyDescent="0.25">
      <c r="A79" s="75" t="s">
        <v>24</v>
      </c>
      <c r="B79" s="10" t="s">
        <v>22</v>
      </c>
      <c r="C79" s="20">
        <f>C81+C85</f>
        <v>2155</v>
      </c>
      <c r="D79" s="34">
        <v>0</v>
      </c>
      <c r="E79" s="20">
        <f>E81+E85</f>
        <v>2155</v>
      </c>
      <c r="F79" s="34">
        <v>0</v>
      </c>
      <c r="G79" s="20">
        <v>0</v>
      </c>
      <c r="H79" s="20">
        <v>0</v>
      </c>
      <c r="I79" s="33">
        <v>0</v>
      </c>
    </row>
    <row r="80" spans="1:9" x14ac:dyDescent="0.25">
      <c r="A80" s="112" t="s">
        <v>26</v>
      </c>
      <c r="B80" s="8" t="s">
        <v>21</v>
      </c>
      <c r="C80" s="20">
        <v>1275</v>
      </c>
      <c r="D80" s="34">
        <v>0</v>
      </c>
      <c r="E80" s="20">
        <v>1275</v>
      </c>
      <c r="F80" s="34">
        <v>0</v>
      </c>
      <c r="G80" s="20">
        <v>0</v>
      </c>
      <c r="H80" s="20">
        <v>0</v>
      </c>
      <c r="I80" s="33">
        <v>0</v>
      </c>
    </row>
    <row r="81" spans="1:15" s="81" customFormat="1" x14ac:dyDescent="0.25">
      <c r="A81" s="36"/>
      <c r="B81" s="10" t="s">
        <v>22</v>
      </c>
      <c r="C81" s="20">
        <v>1275</v>
      </c>
      <c r="D81" s="34">
        <v>0</v>
      </c>
      <c r="E81" s="19">
        <v>1275</v>
      </c>
      <c r="F81" s="34">
        <v>0</v>
      </c>
      <c r="G81" s="20">
        <v>0</v>
      </c>
      <c r="H81" s="20">
        <v>0</v>
      </c>
      <c r="I81" s="33">
        <v>0</v>
      </c>
    </row>
    <row r="82" spans="1:15" ht="63" customHeight="1" x14ac:dyDescent="0.25">
      <c r="A82" s="30" t="s">
        <v>45</v>
      </c>
      <c r="B82" s="15" t="s">
        <v>21</v>
      </c>
      <c r="C82" s="76">
        <v>1275</v>
      </c>
      <c r="D82" s="76">
        <v>0</v>
      </c>
      <c r="E82" s="76">
        <v>1275</v>
      </c>
      <c r="F82" s="76">
        <v>0</v>
      </c>
      <c r="G82" s="76">
        <v>0</v>
      </c>
      <c r="H82" s="76">
        <v>0</v>
      </c>
      <c r="I82" s="76">
        <v>0</v>
      </c>
    </row>
    <row r="83" spans="1:15" x14ac:dyDescent="0.25">
      <c r="A83" s="75"/>
      <c r="B83" s="16" t="s">
        <v>22</v>
      </c>
      <c r="C83" s="73">
        <v>1275</v>
      </c>
      <c r="D83" s="31">
        <v>0</v>
      </c>
      <c r="E83" s="73">
        <v>1275</v>
      </c>
      <c r="F83" s="80">
        <v>0</v>
      </c>
      <c r="G83" s="80">
        <v>0</v>
      </c>
      <c r="H83" s="80">
        <v>0</v>
      </c>
      <c r="I83" s="80">
        <v>0</v>
      </c>
    </row>
    <row r="84" spans="1:15" x14ac:dyDescent="0.25">
      <c r="A84" s="112" t="s">
        <v>25</v>
      </c>
      <c r="B84" s="12" t="s">
        <v>21</v>
      </c>
      <c r="C84" s="33">
        <f>C86+C88+C90+C92+C94+C96</f>
        <v>880</v>
      </c>
      <c r="D84" s="33">
        <v>0</v>
      </c>
      <c r="E84" s="33">
        <f>E86+E88+E90+E92+E94+E96</f>
        <v>880</v>
      </c>
      <c r="F84" s="33">
        <v>0</v>
      </c>
      <c r="G84" s="33">
        <v>0</v>
      </c>
      <c r="H84" s="33">
        <v>0</v>
      </c>
      <c r="I84" s="33">
        <v>0</v>
      </c>
    </row>
    <row r="85" spans="1:15" x14ac:dyDescent="0.25">
      <c r="A85" s="36"/>
      <c r="B85" s="12" t="s">
        <v>22</v>
      </c>
      <c r="C85" s="33">
        <f>C87+C89+C91+C93+C95+C97</f>
        <v>880</v>
      </c>
      <c r="D85" s="33">
        <v>0</v>
      </c>
      <c r="E85" s="33">
        <f>E87+E89+E91+E93+E95+E97</f>
        <v>880</v>
      </c>
      <c r="F85" s="33">
        <v>0</v>
      </c>
      <c r="G85" s="33">
        <v>0</v>
      </c>
      <c r="H85" s="33">
        <v>0</v>
      </c>
      <c r="I85" s="34">
        <v>0</v>
      </c>
    </row>
    <row r="86" spans="1:15" ht="26.4" x14ac:dyDescent="0.25">
      <c r="A86" s="30" t="s">
        <v>47</v>
      </c>
      <c r="B86" s="18" t="s">
        <v>21</v>
      </c>
      <c r="C86" s="73">
        <v>350</v>
      </c>
      <c r="D86" s="73">
        <v>0</v>
      </c>
      <c r="E86" s="73">
        <v>350</v>
      </c>
      <c r="F86" s="73">
        <v>0</v>
      </c>
      <c r="G86" s="73">
        <v>0</v>
      </c>
      <c r="H86" s="73">
        <v>0</v>
      </c>
      <c r="I86" s="73">
        <v>0</v>
      </c>
      <c r="O86" s="81"/>
    </row>
    <row r="87" spans="1:15" x14ac:dyDescent="0.25">
      <c r="A87" s="75"/>
      <c r="B87" s="16" t="s">
        <v>22</v>
      </c>
      <c r="C87" s="73">
        <v>350</v>
      </c>
      <c r="D87" s="31">
        <v>0</v>
      </c>
      <c r="E87" s="73">
        <v>350</v>
      </c>
      <c r="F87" s="80">
        <v>0</v>
      </c>
      <c r="G87" s="80">
        <v>0</v>
      </c>
      <c r="H87" s="80">
        <v>0</v>
      </c>
      <c r="I87" s="80">
        <v>0</v>
      </c>
    </row>
    <row r="88" spans="1:15" ht="24" customHeight="1" x14ac:dyDescent="0.25">
      <c r="A88" s="30" t="s">
        <v>48</v>
      </c>
      <c r="B88" s="18" t="s">
        <v>21</v>
      </c>
      <c r="C88" s="73">
        <v>150</v>
      </c>
      <c r="D88" s="73">
        <v>0</v>
      </c>
      <c r="E88" s="73">
        <v>150</v>
      </c>
      <c r="F88" s="73">
        <v>0</v>
      </c>
      <c r="G88" s="73">
        <v>0</v>
      </c>
      <c r="H88" s="73">
        <v>0</v>
      </c>
      <c r="I88" s="73">
        <v>0</v>
      </c>
    </row>
    <row r="89" spans="1:15" x14ac:dyDescent="0.25">
      <c r="A89" s="75"/>
      <c r="B89" s="16" t="s">
        <v>22</v>
      </c>
      <c r="C89" s="73">
        <v>150</v>
      </c>
      <c r="D89" s="31">
        <v>0</v>
      </c>
      <c r="E89" s="73">
        <v>150</v>
      </c>
      <c r="F89" s="80">
        <v>0</v>
      </c>
      <c r="G89" s="80">
        <v>0</v>
      </c>
      <c r="H89" s="80">
        <v>0</v>
      </c>
      <c r="I89" s="80">
        <v>0</v>
      </c>
    </row>
    <row r="90" spans="1:15" ht="25.2" customHeight="1" x14ac:dyDescent="0.25">
      <c r="A90" s="35" t="s">
        <v>49</v>
      </c>
      <c r="B90" s="22" t="s">
        <v>21</v>
      </c>
      <c r="C90" s="73">
        <v>80</v>
      </c>
      <c r="D90" s="73">
        <v>0</v>
      </c>
      <c r="E90" s="73">
        <v>80</v>
      </c>
      <c r="F90" s="73">
        <v>0</v>
      </c>
      <c r="G90" s="73">
        <v>0</v>
      </c>
      <c r="H90" s="73">
        <v>0</v>
      </c>
      <c r="I90" s="73">
        <v>0</v>
      </c>
    </row>
    <row r="91" spans="1:15" x14ac:dyDescent="0.25">
      <c r="A91" s="75"/>
      <c r="B91" s="16" t="s">
        <v>22</v>
      </c>
      <c r="C91" s="73">
        <v>80</v>
      </c>
      <c r="D91" s="31">
        <v>0</v>
      </c>
      <c r="E91" s="73">
        <v>80</v>
      </c>
      <c r="F91" s="80">
        <v>0</v>
      </c>
      <c r="G91" s="80">
        <v>0</v>
      </c>
      <c r="H91" s="80">
        <v>0</v>
      </c>
      <c r="I91" s="80">
        <v>0</v>
      </c>
    </row>
    <row r="92" spans="1:15" ht="26.4" x14ac:dyDescent="0.25">
      <c r="A92" s="30" t="s">
        <v>50</v>
      </c>
      <c r="B92" s="18" t="s">
        <v>21</v>
      </c>
      <c r="C92" s="73">
        <v>80</v>
      </c>
      <c r="D92" s="73">
        <v>0</v>
      </c>
      <c r="E92" s="73">
        <v>80</v>
      </c>
      <c r="F92" s="73">
        <v>0</v>
      </c>
      <c r="G92" s="73">
        <v>0</v>
      </c>
      <c r="H92" s="73">
        <v>0</v>
      </c>
      <c r="I92" s="73">
        <v>0</v>
      </c>
    </row>
    <row r="93" spans="1:15" ht="14.4" customHeight="1" x14ac:dyDescent="0.25">
      <c r="A93" s="75"/>
      <c r="B93" s="16" t="s">
        <v>22</v>
      </c>
      <c r="C93" s="73">
        <v>80</v>
      </c>
      <c r="D93" s="31">
        <v>0</v>
      </c>
      <c r="E93" s="73">
        <v>80</v>
      </c>
      <c r="F93" s="80">
        <v>0</v>
      </c>
      <c r="G93" s="80">
        <v>0</v>
      </c>
      <c r="H93" s="80">
        <v>0</v>
      </c>
      <c r="I93" s="80">
        <v>0</v>
      </c>
    </row>
    <row r="94" spans="1:15" ht="24.6" customHeight="1" x14ac:dyDescent="0.25">
      <c r="A94" s="30" t="s">
        <v>55</v>
      </c>
      <c r="B94" s="18" t="s">
        <v>21</v>
      </c>
      <c r="C94" s="73">
        <v>170</v>
      </c>
      <c r="D94" s="73">
        <v>0</v>
      </c>
      <c r="E94" s="73">
        <v>170</v>
      </c>
      <c r="F94" s="73">
        <v>0</v>
      </c>
      <c r="G94" s="73">
        <v>0</v>
      </c>
      <c r="H94" s="73">
        <v>0</v>
      </c>
      <c r="I94" s="73">
        <v>0</v>
      </c>
    </row>
    <row r="95" spans="1:15" x14ac:dyDescent="0.25">
      <c r="A95" s="75"/>
      <c r="B95" s="16" t="s">
        <v>22</v>
      </c>
      <c r="C95" s="73">
        <v>170</v>
      </c>
      <c r="D95" s="31">
        <v>0</v>
      </c>
      <c r="E95" s="73">
        <v>170</v>
      </c>
      <c r="F95" s="80">
        <v>0</v>
      </c>
      <c r="G95" s="80">
        <v>0</v>
      </c>
      <c r="H95" s="80">
        <v>0</v>
      </c>
      <c r="I95" s="80">
        <v>0</v>
      </c>
    </row>
    <row r="96" spans="1:15" ht="13.95" customHeight="1" x14ac:dyDescent="0.25">
      <c r="A96" s="30" t="s">
        <v>51</v>
      </c>
      <c r="B96" s="18" t="s">
        <v>21</v>
      </c>
      <c r="C96" s="73">
        <v>50</v>
      </c>
      <c r="D96" s="73">
        <v>0</v>
      </c>
      <c r="E96" s="73">
        <v>50</v>
      </c>
      <c r="F96" s="73">
        <v>0</v>
      </c>
      <c r="G96" s="73">
        <v>0</v>
      </c>
      <c r="H96" s="73">
        <v>0</v>
      </c>
      <c r="I96" s="73">
        <v>0</v>
      </c>
    </row>
    <row r="97" spans="1:10" x14ac:dyDescent="0.25">
      <c r="A97" s="75"/>
      <c r="B97" s="16" t="s">
        <v>22</v>
      </c>
      <c r="C97" s="73">
        <v>50</v>
      </c>
      <c r="D97" s="31">
        <v>0</v>
      </c>
      <c r="E97" s="73">
        <v>50</v>
      </c>
      <c r="F97" s="80">
        <v>0</v>
      </c>
      <c r="G97" s="80">
        <v>0</v>
      </c>
      <c r="H97" s="80">
        <v>0</v>
      </c>
      <c r="I97" s="80">
        <v>0</v>
      </c>
    </row>
    <row r="98" spans="1:10" x14ac:dyDescent="0.25">
      <c r="A98" s="122" t="s">
        <v>29</v>
      </c>
      <c r="B98" s="123"/>
      <c r="C98" s="123"/>
      <c r="D98" s="123"/>
      <c r="E98" s="123"/>
      <c r="F98" s="123"/>
      <c r="G98" s="123"/>
      <c r="H98" s="123"/>
      <c r="I98" s="124"/>
    </row>
    <row r="99" spans="1:10" ht="13.8" x14ac:dyDescent="0.3">
      <c r="A99" s="74" t="s">
        <v>23</v>
      </c>
      <c r="B99" s="7" t="s">
        <v>21</v>
      </c>
      <c r="C99" s="29">
        <v>70</v>
      </c>
      <c r="D99" s="29">
        <v>0</v>
      </c>
      <c r="E99" s="29">
        <v>70</v>
      </c>
      <c r="F99" s="29">
        <v>0</v>
      </c>
      <c r="G99" s="29">
        <v>0</v>
      </c>
      <c r="H99" s="29">
        <v>0</v>
      </c>
      <c r="I99" s="29">
        <v>0</v>
      </c>
    </row>
    <row r="100" spans="1:10" x14ac:dyDescent="0.25">
      <c r="A100" s="75" t="s">
        <v>24</v>
      </c>
      <c r="B100" s="10" t="s">
        <v>22</v>
      </c>
      <c r="C100" s="20">
        <v>70</v>
      </c>
      <c r="D100" s="20">
        <v>0</v>
      </c>
      <c r="E100" s="20">
        <v>70</v>
      </c>
      <c r="F100" s="20">
        <v>0</v>
      </c>
      <c r="G100" s="20">
        <v>0</v>
      </c>
      <c r="H100" s="20">
        <v>0</v>
      </c>
      <c r="I100" s="20">
        <v>0</v>
      </c>
    </row>
    <row r="101" spans="1:10" x14ac:dyDescent="0.25">
      <c r="A101" s="86" t="s">
        <v>46</v>
      </c>
      <c r="B101" s="12" t="s">
        <v>21</v>
      </c>
      <c r="C101" s="87">
        <v>70</v>
      </c>
      <c r="D101" s="79">
        <v>0</v>
      </c>
      <c r="E101" s="80">
        <v>70</v>
      </c>
      <c r="F101" s="88">
        <v>0</v>
      </c>
      <c r="G101" s="80">
        <v>0</v>
      </c>
      <c r="H101" s="89">
        <v>0</v>
      </c>
      <c r="I101" s="90">
        <v>0</v>
      </c>
    </row>
    <row r="102" spans="1:10" x14ac:dyDescent="0.25">
      <c r="A102" s="27"/>
      <c r="B102" s="12" t="s">
        <v>22</v>
      </c>
      <c r="C102" s="87">
        <v>70</v>
      </c>
      <c r="D102" s="79">
        <v>0</v>
      </c>
      <c r="E102" s="80">
        <v>70</v>
      </c>
      <c r="F102" s="88">
        <v>0</v>
      </c>
      <c r="G102" s="80">
        <v>0</v>
      </c>
      <c r="H102" s="91">
        <v>0</v>
      </c>
      <c r="I102" s="90">
        <v>0</v>
      </c>
    </row>
    <row r="103" spans="1:10" ht="1.95" customHeight="1" x14ac:dyDescent="0.25">
      <c r="A103" s="119" t="s">
        <v>30</v>
      </c>
      <c r="B103" s="120"/>
      <c r="C103" s="120"/>
      <c r="D103" s="120"/>
      <c r="E103" s="120"/>
      <c r="F103" s="120"/>
      <c r="G103" s="120"/>
      <c r="H103" s="120"/>
      <c r="I103" s="121"/>
      <c r="J103" s="65">
        <v>0</v>
      </c>
    </row>
    <row r="104" spans="1:10" ht="13.8" hidden="1" x14ac:dyDescent="0.3">
      <c r="A104" s="74" t="s">
        <v>23</v>
      </c>
      <c r="B104" s="7" t="s">
        <v>21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</row>
    <row r="105" spans="1:10" hidden="1" x14ac:dyDescent="0.25">
      <c r="A105" s="75" t="s">
        <v>24</v>
      </c>
      <c r="B105" s="10" t="s">
        <v>22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</row>
    <row r="106" spans="1:10" hidden="1" x14ac:dyDescent="0.25">
      <c r="A106" s="17" t="s">
        <v>25</v>
      </c>
      <c r="B106" s="8" t="s">
        <v>21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</row>
    <row r="107" spans="1:10" hidden="1" x14ac:dyDescent="0.25">
      <c r="A107" s="17"/>
      <c r="B107" s="10" t="s">
        <v>22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</row>
    <row r="108" spans="1:10" x14ac:dyDescent="0.25">
      <c r="A108" s="119" t="s">
        <v>31</v>
      </c>
      <c r="B108" s="120"/>
      <c r="C108" s="120"/>
      <c r="D108" s="120"/>
      <c r="E108" s="120"/>
      <c r="F108" s="120"/>
      <c r="G108" s="120"/>
      <c r="H108" s="120"/>
      <c r="I108" s="121"/>
    </row>
    <row r="109" spans="1:10" ht="13.8" x14ac:dyDescent="0.3">
      <c r="A109" s="74" t="s">
        <v>23</v>
      </c>
      <c r="B109" s="12" t="s">
        <v>21</v>
      </c>
      <c r="C109" s="19">
        <v>70</v>
      </c>
      <c r="D109" s="19">
        <v>0</v>
      </c>
      <c r="E109" s="19">
        <v>70</v>
      </c>
      <c r="F109" s="19">
        <v>0</v>
      </c>
      <c r="G109" s="19">
        <v>0</v>
      </c>
      <c r="H109" s="19">
        <v>0</v>
      </c>
      <c r="I109" s="19">
        <v>0</v>
      </c>
    </row>
    <row r="110" spans="1:10" x14ac:dyDescent="0.25">
      <c r="A110" s="75" t="s">
        <v>24</v>
      </c>
      <c r="B110" s="10" t="s">
        <v>22</v>
      </c>
      <c r="C110" s="20">
        <v>70</v>
      </c>
      <c r="D110" s="20">
        <v>0</v>
      </c>
      <c r="E110" s="20">
        <v>70</v>
      </c>
      <c r="F110" s="20">
        <v>0</v>
      </c>
      <c r="G110" s="20">
        <v>0</v>
      </c>
      <c r="H110" s="20">
        <v>0</v>
      </c>
      <c r="I110" s="20">
        <v>0</v>
      </c>
    </row>
    <row r="111" spans="1:10" x14ac:dyDescent="0.25">
      <c r="A111" s="17" t="s">
        <v>25</v>
      </c>
      <c r="B111" s="12" t="s">
        <v>21</v>
      </c>
      <c r="C111" s="19">
        <v>70</v>
      </c>
      <c r="D111" s="19">
        <v>0</v>
      </c>
      <c r="E111" s="19">
        <v>70</v>
      </c>
      <c r="F111" s="19">
        <v>0</v>
      </c>
      <c r="G111" s="19">
        <v>0</v>
      </c>
      <c r="H111" s="19">
        <v>0</v>
      </c>
      <c r="I111" s="19">
        <v>0</v>
      </c>
      <c r="J111" s="113"/>
    </row>
    <row r="112" spans="1:10" x14ac:dyDescent="0.25">
      <c r="A112" s="36"/>
      <c r="B112" s="10" t="s">
        <v>22</v>
      </c>
      <c r="C112" s="20">
        <v>70</v>
      </c>
      <c r="D112" s="20">
        <v>0</v>
      </c>
      <c r="E112" s="20">
        <v>70</v>
      </c>
      <c r="F112" s="20">
        <v>0</v>
      </c>
      <c r="G112" s="20">
        <v>0</v>
      </c>
      <c r="H112" s="20">
        <v>0</v>
      </c>
      <c r="I112" s="20">
        <v>0</v>
      </c>
      <c r="J112" s="103"/>
    </row>
    <row r="113" spans="1:10" ht="17.399999999999999" customHeight="1" x14ac:dyDescent="0.25">
      <c r="A113" s="37" t="s">
        <v>35</v>
      </c>
      <c r="B113" s="38"/>
      <c r="C113" s="92"/>
      <c r="D113" s="38"/>
      <c r="E113" s="92"/>
      <c r="F113" s="92"/>
      <c r="G113" s="92"/>
      <c r="H113" s="92"/>
      <c r="I113" s="93"/>
    </row>
    <row r="114" spans="1:10" ht="13.8" x14ac:dyDescent="0.3">
      <c r="A114" s="94" t="s">
        <v>33</v>
      </c>
      <c r="B114" s="39" t="s">
        <v>21</v>
      </c>
      <c r="C114" s="95">
        <f>D114+E114+F114+G114+H114</f>
        <v>26995.65</v>
      </c>
      <c r="D114" s="95">
        <f>D119</f>
        <v>17648.18</v>
      </c>
      <c r="E114" s="95">
        <f>E116</f>
        <v>4061.47</v>
      </c>
      <c r="F114" s="95">
        <f t="shared" ref="F114:H114" si="10">F116</f>
        <v>1762</v>
      </c>
      <c r="G114" s="95">
        <f t="shared" si="10"/>
        <v>1762</v>
      </c>
      <c r="H114" s="95">
        <f t="shared" si="10"/>
        <v>1762</v>
      </c>
      <c r="I114" s="95">
        <v>0</v>
      </c>
    </row>
    <row r="115" spans="1:10" ht="13.8" x14ac:dyDescent="0.3">
      <c r="A115" s="96"/>
      <c r="B115" s="40" t="s">
        <v>22</v>
      </c>
      <c r="C115" s="95">
        <f t="shared" ref="C115:C117" si="11">D115+E115+F115+G115+H115</f>
        <v>26995.65</v>
      </c>
      <c r="D115" s="97">
        <f>D120</f>
        <v>17648.18</v>
      </c>
      <c r="E115" s="97">
        <f>E117</f>
        <v>4061.47</v>
      </c>
      <c r="F115" s="97">
        <f t="shared" ref="F115:H115" si="12">F117</f>
        <v>1762</v>
      </c>
      <c r="G115" s="97">
        <f t="shared" si="12"/>
        <v>1762</v>
      </c>
      <c r="H115" s="97">
        <f t="shared" si="12"/>
        <v>1762</v>
      </c>
      <c r="I115" s="97">
        <v>0</v>
      </c>
    </row>
    <row r="116" spans="1:10" x14ac:dyDescent="0.25">
      <c r="A116" s="41" t="s">
        <v>25</v>
      </c>
      <c r="B116" s="39" t="s">
        <v>21</v>
      </c>
      <c r="C116" s="95">
        <f t="shared" si="11"/>
        <v>26995.65</v>
      </c>
      <c r="D116" s="95">
        <f>D119</f>
        <v>17648.18</v>
      </c>
      <c r="E116" s="95">
        <f>E119+E132+E143</f>
        <v>4061.47</v>
      </c>
      <c r="F116" s="95">
        <f t="shared" ref="F116:H116" si="13">F119+F132+F143</f>
        <v>1762</v>
      </c>
      <c r="G116" s="95">
        <f t="shared" si="13"/>
        <v>1762</v>
      </c>
      <c r="H116" s="95">
        <f t="shared" si="13"/>
        <v>1762</v>
      </c>
      <c r="I116" s="95">
        <v>0</v>
      </c>
    </row>
    <row r="117" spans="1:10" x14ac:dyDescent="0.25">
      <c r="A117" s="98"/>
      <c r="B117" s="40" t="s">
        <v>22</v>
      </c>
      <c r="C117" s="95">
        <f t="shared" si="11"/>
        <v>26995.65</v>
      </c>
      <c r="D117" s="97">
        <f>D120</f>
        <v>17648.18</v>
      </c>
      <c r="E117" s="97">
        <f>E120+E133+E144</f>
        <v>4061.47</v>
      </c>
      <c r="F117" s="97">
        <f t="shared" ref="F117:H117" si="14">F120+F133+F144</f>
        <v>1762</v>
      </c>
      <c r="G117" s="97">
        <f t="shared" si="14"/>
        <v>1762</v>
      </c>
      <c r="H117" s="97">
        <f t="shared" si="14"/>
        <v>1762</v>
      </c>
      <c r="I117" s="97">
        <v>0</v>
      </c>
    </row>
    <row r="118" spans="1:10" x14ac:dyDescent="0.25">
      <c r="A118" s="136" t="s">
        <v>27</v>
      </c>
      <c r="B118" s="137"/>
      <c r="C118" s="137"/>
      <c r="D118" s="137"/>
      <c r="E118" s="137"/>
      <c r="F118" s="137"/>
      <c r="G118" s="137"/>
      <c r="H118" s="137"/>
      <c r="I118" s="138"/>
    </row>
    <row r="119" spans="1:10" ht="13.8" x14ac:dyDescent="0.3">
      <c r="A119" s="99" t="s">
        <v>23</v>
      </c>
      <c r="B119" s="42" t="s">
        <v>21</v>
      </c>
      <c r="C119" s="95">
        <f>D119+E119+F119+G119+H119</f>
        <v>24925.09</v>
      </c>
      <c r="D119" s="100">
        <f>D121</f>
        <v>17648.18</v>
      </c>
      <c r="E119" s="100">
        <f>E123+E125+E127+E129</f>
        <v>1990.91</v>
      </c>
      <c r="F119" s="100">
        <f t="shared" ref="F119:H119" si="15">F123+F125+F127+F129</f>
        <v>1762</v>
      </c>
      <c r="G119" s="100">
        <f t="shared" si="15"/>
        <v>1762</v>
      </c>
      <c r="H119" s="100">
        <f t="shared" si="15"/>
        <v>1762</v>
      </c>
      <c r="I119" s="100">
        <v>0</v>
      </c>
    </row>
    <row r="120" spans="1:10" ht="17.399999999999999" customHeight="1" x14ac:dyDescent="0.25">
      <c r="A120" s="98" t="s">
        <v>24</v>
      </c>
      <c r="B120" s="43" t="s">
        <v>22</v>
      </c>
      <c r="C120" s="95">
        <f t="shared" ref="C120:C128" si="16">D120+E120+F120+G120+H120</f>
        <v>24925.09</v>
      </c>
      <c r="D120" s="101">
        <f>D121</f>
        <v>17648.18</v>
      </c>
      <c r="E120" s="101">
        <f>E124+E126+E128+E130</f>
        <v>1990.91</v>
      </c>
      <c r="F120" s="101">
        <f t="shared" ref="F120:H120" si="17">F124+F126+F128+F130</f>
        <v>1762</v>
      </c>
      <c r="G120" s="101">
        <f t="shared" si="17"/>
        <v>1762</v>
      </c>
      <c r="H120" s="101">
        <f t="shared" si="17"/>
        <v>1762</v>
      </c>
      <c r="I120" s="101">
        <v>0</v>
      </c>
    </row>
    <row r="121" spans="1:10" ht="13.95" customHeight="1" x14ac:dyDescent="0.25">
      <c r="A121" s="41" t="s">
        <v>25</v>
      </c>
      <c r="B121" s="39" t="s">
        <v>21</v>
      </c>
      <c r="C121" s="95">
        <f t="shared" si="16"/>
        <v>24925.09</v>
      </c>
      <c r="D121" s="102">
        <f>D123+D125+D127</f>
        <v>17648.18</v>
      </c>
      <c r="E121" s="102">
        <f>E123+E125+E127+E129</f>
        <v>1990.91</v>
      </c>
      <c r="F121" s="102">
        <f t="shared" ref="F121:H121" si="18">F123+F125+F127+F129</f>
        <v>1762</v>
      </c>
      <c r="G121" s="102">
        <f t="shared" si="18"/>
        <v>1762</v>
      </c>
      <c r="H121" s="102">
        <f t="shared" si="18"/>
        <v>1762</v>
      </c>
      <c r="I121" s="102">
        <v>0</v>
      </c>
    </row>
    <row r="122" spans="1:10" ht="13.2" customHeight="1" x14ac:dyDescent="0.25">
      <c r="A122" s="98"/>
      <c r="B122" s="40" t="s">
        <v>22</v>
      </c>
      <c r="C122" s="95">
        <f t="shared" si="16"/>
        <v>24925.09</v>
      </c>
      <c r="D122" s="101">
        <f>D124+D126+D128</f>
        <v>17648.18</v>
      </c>
      <c r="E122" s="101">
        <f>E124+E126+E128+E130</f>
        <v>1990.91</v>
      </c>
      <c r="F122" s="101">
        <f t="shared" ref="F122:H122" si="19">F124+F126+F128+F130</f>
        <v>1762</v>
      </c>
      <c r="G122" s="101">
        <f t="shared" si="19"/>
        <v>1762</v>
      </c>
      <c r="H122" s="101">
        <f t="shared" si="19"/>
        <v>1762</v>
      </c>
      <c r="I122" s="101">
        <v>0</v>
      </c>
    </row>
    <row r="123" spans="1:10" s="81" customFormat="1" ht="22.95" customHeight="1" x14ac:dyDescent="0.25">
      <c r="A123" s="46" t="s">
        <v>43</v>
      </c>
      <c r="B123" s="44" t="s">
        <v>21</v>
      </c>
      <c r="C123" s="95">
        <f t="shared" si="16"/>
        <v>24639.61</v>
      </c>
      <c r="D123" s="100">
        <v>17412.7</v>
      </c>
      <c r="E123" s="100">
        <v>1940.91</v>
      </c>
      <c r="F123" s="100">
        <v>1762</v>
      </c>
      <c r="G123" s="100">
        <v>1762</v>
      </c>
      <c r="H123" s="100">
        <v>1762</v>
      </c>
      <c r="I123" s="100">
        <v>0</v>
      </c>
    </row>
    <row r="124" spans="1:10" x14ac:dyDescent="0.25">
      <c r="A124" s="98"/>
      <c r="B124" s="40" t="s">
        <v>22</v>
      </c>
      <c r="C124" s="95">
        <f t="shared" si="16"/>
        <v>24639.61</v>
      </c>
      <c r="D124" s="45">
        <v>17412.7</v>
      </c>
      <c r="E124" s="101">
        <v>1940.91</v>
      </c>
      <c r="F124" s="97">
        <v>1762</v>
      </c>
      <c r="G124" s="97">
        <v>1762</v>
      </c>
      <c r="H124" s="97">
        <v>1762</v>
      </c>
      <c r="I124" s="97">
        <v>0</v>
      </c>
    </row>
    <row r="125" spans="1:10" ht="24.6" customHeight="1" x14ac:dyDescent="0.25">
      <c r="A125" s="46" t="s">
        <v>41</v>
      </c>
      <c r="B125" s="39" t="s">
        <v>21</v>
      </c>
      <c r="C125" s="95">
        <f t="shared" si="16"/>
        <v>20.100000000000001</v>
      </c>
      <c r="D125" s="102">
        <v>20.100000000000001</v>
      </c>
      <c r="E125" s="102">
        <v>0</v>
      </c>
      <c r="F125" s="102">
        <v>0</v>
      </c>
      <c r="G125" s="102">
        <v>0</v>
      </c>
      <c r="H125" s="102">
        <v>0</v>
      </c>
      <c r="I125" s="102">
        <v>0</v>
      </c>
      <c r="J125" s="103"/>
    </row>
    <row r="126" spans="1:10" ht="13.95" customHeight="1" x14ac:dyDescent="0.25">
      <c r="A126" s="104"/>
      <c r="B126" s="44" t="s">
        <v>22</v>
      </c>
      <c r="C126" s="95">
        <f t="shared" si="16"/>
        <v>20.100000000000001</v>
      </c>
      <c r="D126" s="47">
        <v>20.100000000000001</v>
      </c>
      <c r="E126" s="100">
        <v>0</v>
      </c>
      <c r="F126" s="95">
        <v>0</v>
      </c>
      <c r="G126" s="95">
        <v>0</v>
      </c>
      <c r="H126" s="95">
        <v>0</v>
      </c>
      <c r="I126" s="95">
        <v>0</v>
      </c>
    </row>
    <row r="127" spans="1:10" ht="22.8" customHeight="1" x14ac:dyDescent="0.25">
      <c r="A127" s="46" t="s">
        <v>42</v>
      </c>
      <c r="B127" s="44" t="s">
        <v>21</v>
      </c>
      <c r="C127" s="95">
        <f t="shared" si="16"/>
        <v>265.38</v>
      </c>
      <c r="D127" s="100">
        <v>215.38</v>
      </c>
      <c r="E127" s="100">
        <v>50</v>
      </c>
      <c r="F127" s="100">
        <v>0</v>
      </c>
      <c r="G127" s="100">
        <v>0</v>
      </c>
      <c r="H127" s="100">
        <v>0</v>
      </c>
      <c r="I127" s="100">
        <v>0</v>
      </c>
    </row>
    <row r="128" spans="1:10" x14ac:dyDescent="0.25">
      <c r="A128" s="104"/>
      <c r="B128" s="40" t="s">
        <v>22</v>
      </c>
      <c r="C128" s="95">
        <f t="shared" si="16"/>
        <v>265.38</v>
      </c>
      <c r="D128" s="45">
        <v>215.38</v>
      </c>
      <c r="E128" s="101">
        <v>50</v>
      </c>
      <c r="F128" s="97">
        <v>0</v>
      </c>
      <c r="G128" s="97">
        <v>0</v>
      </c>
      <c r="H128" s="97">
        <v>0</v>
      </c>
      <c r="I128" s="97">
        <v>0</v>
      </c>
    </row>
    <row r="129" spans="1:9" ht="1.95" customHeight="1" x14ac:dyDescent="0.25">
      <c r="A129" s="48"/>
      <c r="B129" s="39" t="s">
        <v>21</v>
      </c>
      <c r="C129" s="102"/>
      <c r="D129" s="102"/>
      <c r="E129" s="102"/>
      <c r="F129" s="102">
        <v>0</v>
      </c>
      <c r="G129" s="102">
        <v>0</v>
      </c>
      <c r="H129" s="102">
        <v>0</v>
      </c>
      <c r="I129" s="102">
        <v>0</v>
      </c>
    </row>
    <row r="130" spans="1:9" hidden="1" x14ac:dyDescent="0.25">
      <c r="A130" s="104"/>
      <c r="B130" s="40" t="s">
        <v>22</v>
      </c>
      <c r="C130" s="101"/>
      <c r="D130" s="45"/>
      <c r="E130" s="101"/>
      <c r="F130" s="97">
        <v>0</v>
      </c>
      <c r="G130" s="97">
        <v>0</v>
      </c>
      <c r="H130" s="97">
        <v>0</v>
      </c>
      <c r="I130" s="97">
        <v>0</v>
      </c>
    </row>
    <row r="131" spans="1:9" x14ac:dyDescent="0.25">
      <c r="A131" s="139" t="s">
        <v>28</v>
      </c>
      <c r="B131" s="140"/>
      <c r="C131" s="140"/>
      <c r="D131" s="140"/>
      <c r="E131" s="140"/>
      <c r="F131" s="140"/>
      <c r="G131" s="140"/>
      <c r="H131" s="140"/>
      <c r="I131" s="141"/>
    </row>
    <row r="132" spans="1:9" ht="13.8" x14ac:dyDescent="0.3">
      <c r="A132" s="99" t="s">
        <v>23</v>
      </c>
      <c r="B132" s="42" t="s">
        <v>21</v>
      </c>
      <c r="C132" s="95">
        <f t="shared" ref="C132" si="20">D132+E132+F132+G132+H132</f>
        <v>950</v>
      </c>
      <c r="D132" s="50">
        <v>0</v>
      </c>
      <c r="E132" s="49">
        <f>E136+E138+E140</f>
        <v>950</v>
      </c>
      <c r="F132" s="49">
        <v>0</v>
      </c>
      <c r="G132" s="49">
        <v>0</v>
      </c>
      <c r="H132" s="49">
        <v>0</v>
      </c>
      <c r="I132" s="49">
        <v>0</v>
      </c>
    </row>
    <row r="133" spans="1:9" x14ac:dyDescent="0.25">
      <c r="A133" s="98" t="s">
        <v>24</v>
      </c>
      <c r="B133" s="43" t="s">
        <v>22</v>
      </c>
      <c r="C133" s="52">
        <f>C137+C139+C141</f>
        <v>450</v>
      </c>
      <c r="D133" s="53">
        <v>0</v>
      </c>
      <c r="E133" s="52">
        <f>E136+E138+E140</f>
        <v>950</v>
      </c>
      <c r="F133" s="52">
        <v>0</v>
      </c>
      <c r="G133" s="52">
        <v>0</v>
      </c>
      <c r="H133" s="52">
        <v>0</v>
      </c>
      <c r="I133" s="52">
        <v>0</v>
      </c>
    </row>
    <row r="134" spans="1:9" x14ac:dyDescent="0.25">
      <c r="A134" s="41" t="s">
        <v>25</v>
      </c>
      <c r="B134" s="54" t="s">
        <v>21</v>
      </c>
      <c r="C134" s="52">
        <f>C136+C138+C140</f>
        <v>450</v>
      </c>
      <c r="D134" s="53">
        <v>0</v>
      </c>
      <c r="E134" s="52">
        <f>E136+E138+E140</f>
        <v>950</v>
      </c>
      <c r="F134" s="52">
        <v>0</v>
      </c>
      <c r="G134" s="52">
        <v>0</v>
      </c>
      <c r="H134" s="52">
        <v>0</v>
      </c>
      <c r="I134" s="52">
        <v>0</v>
      </c>
    </row>
    <row r="135" spans="1:9" x14ac:dyDescent="0.25">
      <c r="A135" s="56"/>
      <c r="B135" s="43" t="s">
        <v>22</v>
      </c>
      <c r="C135" s="52">
        <f>C136+C139+C141</f>
        <v>450</v>
      </c>
      <c r="D135" s="53">
        <v>0</v>
      </c>
      <c r="E135" s="52">
        <f>E137+E139+E141</f>
        <v>950</v>
      </c>
      <c r="F135" s="52">
        <v>0</v>
      </c>
      <c r="G135" s="52">
        <v>0</v>
      </c>
      <c r="H135" s="52">
        <v>0</v>
      </c>
      <c r="I135" s="52">
        <v>0</v>
      </c>
    </row>
    <row r="136" spans="1:9" ht="22.95" customHeight="1" x14ac:dyDescent="0.25">
      <c r="A136" s="62" t="s">
        <v>57</v>
      </c>
      <c r="B136" s="54" t="s">
        <v>21</v>
      </c>
      <c r="C136" s="49">
        <v>450</v>
      </c>
      <c r="D136" s="53">
        <v>0</v>
      </c>
      <c r="E136" s="52">
        <v>450</v>
      </c>
      <c r="F136" s="52">
        <v>0</v>
      </c>
      <c r="G136" s="52">
        <v>0</v>
      </c>
      <c r="H136" s="52">
        <v>0</v>
      </c>
      <c r="I136" s="49">
        <v>0</v>
      </c>
    </row>
    <row r="137" spans="1:9" ht="17.399999999999999" customHeight="1" x14ac:dyDescent="0.25">
      <c r="A137" s="105"/>
      <c r="B137" s="54" t="s">
        <v>22</v>
      </c>
      <c r="C137" s="52">
        <v>450</v>
      </c>
      <c r="D137" s="53">
        <v>0</v>
      </c>
      <c r="E137" s="52">
        <v>450</v>
      </c>
      <c r="F137" s="52">
        <v>0</v>
      </c>
      <c r="G137" s="52">
        <v>0</v>
      </c>
      <c r="H137" s="52">
        <v>0</v>
      </c>
      <c r="I137" s="53">
        <v>0</v>
      </c>
    </row>
    <row r="138" spans="1:9" ht="39" customHeight="1" x14ac:dyDescent="0.25">
      <c r="A138" s="115" t="s">
        <v>59</v>
      </c>
      <c r="B138" s="54" t="s">
        <v>21</v>
      </c>
      <c r="C138" s="49">
        <v>0</v>
      </c>
      <c r="D138" s="49">
        <v>0</v>
      </c>
      <c r="E138" s="49">
        <v>500</v>
      </c>
      <c r="F138" s="49">
        <v>0</v>
      </c>
      <c r="G138" s="49">
        <v>0</v>
      </c>
      <c r="H138" s="49">
        <v>0</v>
      </c>
      <c r="I138" s="49">
        <v>0</v>
      </c>
    </row>
    <row r="139" spans="1:9" hidden="1" x14ac:dyDescent="0.25">
      <c r="A139" s="56"/>
      <c r="B139" s="54" t="s">
        <v>22</v>
      </c>
      <c r="C139" s="52"/>
      <c r="D139" s="52">
        <v>0</v>
      </c>
      <c r="E139" s="52"/>
      <c r="F139" s="52">
        <v>0</v>
      </c>
      <c r="G139" s="52">
        <v>0</v>
      </c>
      <c r="H139" s="52">
        <v>0</v>
      </c>
      <c r="I139" s="52">
        <v>0</v>
      </c>
    </row>
    <row r="140" spans="1:9" hidden="1" x14ac:dyDescent="0.25">
      <c r="A140" s="63"/>
      <c r="B140" s="54" t="s">
        <v>21</v>
      </c>
      <c r="C140" s="52"/>
      <c r="D140" s="52">
        <v>0</v>
      </c>
      <c r="E140" s="52">
        <v>0</v>
      </c>
      <c r="F140" s="52">
        <v>0</v>
      </c>
      <c r="G140" s="52">
        <v>0</v>
      </c>
      <c r="H140" s="52">
        <v>0</v>
      </c>
      <c r="I140" s="52">
        <v>0</v>
      </c>
    </row>
    <row r="141" spans="1:9" ht="13.8" customHeight="1" x14ac:dyDescent="0.25">
      <c r="A141" s="104"/>
      <c r="B141" s="54" t="s">
        <v>22</v>
      </c>
      <c r="C141" s="52">
        <v>0</v>
      </c>
      <c r="D141" s="52">
        <v>0</v>
      </c>
      <c r="E141" s="52">
        <v>500</v>
      </c>
      <c r="F141" s="52">
        <v>0</v>
      </c>
      <c r="G141" s="52">
        <v>0</v>
      </c>
      <c r="H141" s="52">
        <v>0</v>
      </c>
      <c r="I141" s="52">
        <v>0</v>
      </c>
    </row>
    <row r="142" spans="1:9" x14ac:dyDescent="0.25">
      <c r="A142" s="116" t="s">
        <v>29</v>
      </c>
      <c r="B142" s="117"/>
      <c r="C142" s="117"/>
      <c r="D142" s="117"/>
      <c r="E142" s="117"/>
      <c r="F142" s="117"/>
      <c r="G142" s="117"/>
      <c r="H142" s="117"/>
      <c r="I142" s="118"/>
    </row>
    <row r="143" spans="1:9" ht="13.8" x14ac:dyDescent="0.3">
      <c r="A143" s="99" t="s">
        <v>23</v>
      </c>
      <c r="B143" s="54" t="s">
        <v>21</v>
      </c>
      <c r="C143" s="49">
        <v>1120.56</v>
      </c>
      <c r="D143" s="49">
        <v>0</v>
      </c>
      <c r="E143" s="49">
        <v>1120.56</v>
      </c>
      <c r="F143" s="49">
        <v>0</v>
      </c>
      <c r="G143" s="49">
        <v>0</v>
      </c>
      <c r="H143" s="49">
        <v>0</v>
      </c>
      <c r="I143" s="49">
        <v>0</v>
      </c>
    </row>
    <row r="144" spans="1:9" x14ac:dyDescent="0.25">
      <c r="A144" s="98" t="s">
        <v>24</v>
      </c>
      <c r="B144" s="43" t="s">
        <v>22</v>
      </c>
      <c r="C144" s="52">
        <v>1120.56</v>
      </c>
      <c r="D144" s="52">
        <v>0</v>
      </c>
      <c r="E144" s="52">
        <v>1120.56</v>
      </c>
      <c r="F144" s="52">
        <v>0</v>
      </c>
      <c r="G144" s="52">
        <v>0</v>
      </c>
      <c r="H144" s="52">
        <v>0</v>
      </c>
      <c r="I144" s="52">
        <v>0</v>
      </c>
    </row>
    <row r="145" spans="1:9" x14ac:dyDescent="0.25">
      <c r="A145" s="41" t="s">
        <v>25</v>
      </c>
      <c r="B145" s="54" t="s">
        <v>21</v>
      </c>
      <c r="C145" s="49">
        <v>1120.56</v>
      </c>
      <c r="D145" s="49">
        <v>0</v>
      </c>
      <c r="E145" s="49">
        <v>1120.56</v>
      </c>
      <c r="F145" s="49">
        <v>0</v>
      </c>
      <c r="G145" s="49">
        <v>0</v>
      </c>
      <c r="H145" s="49">
        <v>0</v>
      </c>
      <c r="I145" s="49">
        <v>0</v>
      </c>
    </row>
    <row r="146" spans="1:9" x14ac:dyDescent="0.25">
      <c r="A146" s="41" t="s">
        <v>58</v>
      </c>
      <c r="B146" s="43" t="s">
        <v>22</v>
      </c>
      <c r="C146" s="52">
        <v>1120.56</v>
      </c>
      <c r="D146" s="52">
        <v>0</v>
      </c>
      <c r="E146" s="52">
        <v>1120.56</v>
      </c>
      <c r="F146" s="52">
        <v>0</v>
      </c>
      <c r="G146" s="52">
        <v>0</v>
      </c>
      <c r="H146" s="52">
        <v>0</v>
      </c>
      <c r="I146" s="52">
        <v>0</v>
      </c>
    </row>
    <row r="147" spans="1:9" ht="13.95" customHeight="1" x14ac:dyDescent="0.25">
      <c r="A147" s="139" t="s">
        <v>31</v>
      </c>
      <c r="B147" s="140"/>
      <c r="C147" s="140"/>
      <c r="D147" s="140"/>
      <c r="E147" s="140"/>
      <c r="F147" s="140"/>
      <c r="G147" s="140"/>
      <c r="H147" s="140"/>
      <c r="I147" s="141"/>
    </row>
    <row r="148" spans="1:9" ht="14.4" customHeight="1" x14ac:dyDescent="0.3">
      <c r="A148" s="99" t="s">
        <v>23</v>
      </c>
      <c r="B148" s="54" t="s">
        <v>21</v>
      </c>
      <c r="C148" s="49">
        <v>1120.56</v>
      </c>
      <c r="D148" s="49">
        <v>0</v>
      </c>
      <c r="E148" s="49">
        <v>1120.56</v>
      </c>
      <c r="F148" s="49">
        <v>0</v>
      </c>
      <c r="G148" s="49">
        <v>0</v>
      </c>
      <c r="H148" s="49">
        <v>0</v>
      </c>
      <c r="I148" s="49">
        <v>0</v>
      </c>
    </row>
    <row r="149" spans="1:9" x14ac:dyDescent="0.25">
      <c r="A149" s="98" t="s">
        <v>24</v>
      </c>
      <c r="B149" s="43" t="s">
        <v>22</v>
      </c>
      <c r="C149" s="52">
        <v>1120.56</v>
      </c>
      <c r="D149" s="52">
        <v>0</v>
      </c>
      <c r="E149" s="52">
        <v>1120.56</v>
      </c>
      <c r="F149" s="52">
        <v>0</v>
      </c>
      <c r="G149" s="52">
        <v>0</v>
      </c>
      <c r="H149" s="52">
        <v>0</v>
      </c>
      <c r="I149" s="52">
        <v>0</v>
      </c>
    </row>
    <row r="150" spans="1:9" x14ac:dyDescent="0.25">
      <c r="A150" s="41" t="s">
        <v>25</v>
      </c>
      <c r="B150" s="57" t="s">
        <v>21</v>
      </c>
      <c r="C150" s="49">
        <v>1120.56</v>
      </c>
      <c r="D150" s="49">
        <v>0</v>
      </c>
      <c r="E150" s="49">
        <v>1120.56</v>
      </c>
      <c r="F150" s="49">
        <v>0</v>
      </c>
      <c r="G150" s="49">
        <v>0</v>
      </c>
      <c r="H150" s="49">
        <v>0</v>
      </c>
      <c r="I150" s="49">
        <v>0</v>
      </c>
    </row>
    <row r="151" spans="1:9" x14ac:dyDescent="0.25">
      <c r="A151" s="41"/>
      <c r="B151" s="54" t="s">
        <v>22</v>
      </c>
      <c r="C151" s="52">
        <v>1120.56</v>
      </c>
      <c r="D151" s="52">
        <v>0</v>
      </c>
      <c r="E151" s="52">
        <v>1120.56</v>
      </c>
      <c r="F151" s="52">
        <v>0</v>
      </c>
      <c r="G151" s="52">
        <v>0</v>
      </c>
      <c r="H151" s="52">
        <v>0</v>
      </c>
      <c r="I151" s="52">
        <v>0</v>
      </c>
    </row>
    <row r="152" spans="1:9" x14ac:dyDescent="0.25">
      <c r="A152" s="58" t="s">
        <v>36</v>
      </c>
      <c r="B152" s="59"/>
      <c r="C152" s="106"/>
      <c r="D152" s="59"/>
      <c r="E152" s="106"/>
      <c r="F152" s="106"/>
      <c r="G152" s="106"/>
      <c r="H152" s="106"/>
      <c r="I152" s="107"/>
    </row>
    <row r="153" spans="1:9" ht="13.8" x14ac:dyDescent="0.3">
      <c r="A153" s="94" t="s">
        <v>33</v>
      </c>
      <c r="B153" s="44" t="s">
        <v>21</v>
      </c>
      <c r="C153" s="95">
        <f>D153+E153+F153+G153+H153</f>
        <v>10632.59</v>
      </c>
      <c r="D153" s="95">
        <f>D154</f>
        <v>118.32</v>
      </c>
      <c r="E153" s="95">
        <f>E158+E172</f>
        <v>8591.27</v>
      </c>
      <c r="F153" s="95">
        <f>F155</f>
        <v>641</v>
      </c>
      <c r="G153" s="95">
        <f t="shared" ref="G153:H153" si="21">G155</f>
        <v>641</v>
      </c>
      <c r="H153" s="95">
        <f t="shared" si="21"/>
        <v>641</v>
      </c>
      <c r="I153" s="95">
        <v>0</v>
      </c>
    </row>
    <row r="154" spans="1:9" ht="13.95" customHeight="1" x14ac:dyDescent="0.3">
      <c r="A154" s="96"/>
      <c r="B154" s="40" t="s">
        <v>22</v>
      </c>
      <c r="C154" s="95">
        <f t="shared" ref="C154:C156" si="22">D154+E154+F154+G154+H154</f>
        <v>10632.59</v>
      </c>
      <c r="D154" s="97">
        <f>D155</f>
        <v>118.32</v>
      </c>
      <c r="E154" s="97">
        <f>E159+E173</f>
        <v>8591.27</v>
      </c>
      <c r="F154" s="95">
        <f>F156</f>
        <v>641</v>
      </c>
      <c r="G154" s="95">
        <f t="shared" ref="G154:H154" si="23">G156</f>
        <v>641</v>
      </c>
      <c r="H154" s="95">
        <f t="shared" si="23"/>
        <v>641</v>
      </c>
      <c r="I154" s="97">
        <v>0</v>
      </c>
    </row>
    <row r="155" spans="1:9" x14ac:dyDescent="0.25">
      <c r="A155" s="60" t="s">
        <v>25</v>
      </c>
      <c r="B155" s="44" t="s">
        <v>21</v>
      </c>
      <c r="C155" s="95">
        <f t="shared" si="22"/>
        <v>10632.59</v>
      </c>
      <c r="D155" s="95">
        <f>D158+D172</f>
        <v>118.32</v>
      </c>
      <c r="E155" s="95">
        <f>E158+E172</f>
        <v>8591.27</v>
      </c>
      <c r="F155" s="95">
        <f>F156</f>
        <v>641</v>
      </c>
      <c r="G155" s="95">
        <f t="shared" ref="G155:H155" si="24">G156</f>
        <v>641</v>
      </c>
      <c r="H155" s="95">
        <f t="shared" si="24"/>
        <v>641</v>
      </c>
      <c r="I155" s="95">
        <v>0</v>
      </c>
    </row>
    <row r="156" spans="1:9" s="81" customFormat="1" ht="19.95" customHeight="1" x14ac:dyDescent="0.25">
      <c r="A156" s="56"/>
      <c r="B156" s="40" t="s">
        <v>22</v>
      </c>
      <c r="C156" s="95">
        <f t="shared" si="22"/>
        <v>10632.59</v>
      </c>
      <c r="D156" s="97">
        <f>D158+D172</f>
        <v>118.32</v>
      </c>
      <c r="E156" s="97">
        <f>E159+E173</f>
        <v>8591.27</v>
      </c>
      <c r="F156" s="97">
        <f>F161</f>
        <v>641</v>
      </c>
      <c r="G156" s="97">
        <f t="shared" ref="G156:H156" si="25">G161</f>
        <v>641</v>
      </c>
      <c r="H156" s="97">
        <f t="shared" si="25"/>
        <v>641</v>
      </c>
      <c r="I156" s="97">
        <v>0</v>
      </c>
    </row>
    <row r="157" spans="1:9" x14ac:dyDescent="0.25">
      <c r="A157" s="143" t="s">
        <v>27</v>
      </c>
      <c r="B157" s="144"/>
      <c r="C157" s="144"/>
      <c r="D157" s="144"/>
      <c r="E157" s="144"/>
      <c r="F157" s="144"/>
      <c r="G157" s="144"/>
      <c r="H157" s="144"/>
      <c r="I157" s="145"/>
    </row>
    <row r="158" spans="1:9" ht="13.8" x14ac:dyDescent="0.3">
      <c r="A158" s="99" t="s">
        <v>23</v>
      </c>
      <c r="B158" s="54" t="s">
        <v>21</v>
      </c>
      <c r="C158" s="95">
        <f>D158+E158+F158+G158+H158</f>
        <v>10372.59</v>
      </c>
      <c r="D158" s="102">
        <f t="shared" ref="D158:E161" si="26">D159</f>
        <v>118.32</v>
      </c>
      <c r="E158" s="102">
        <f t="shared" si="26"/>
        <v>8331.27</v>
      </c>
      <c r="F158" s="100">
        <v>641</v>
      </c>
      <c r="G158" s="100">
        <v>641</v>
      </c>
      <c r="H158" s="100">
        <v>641</v>
      </c>
      <c r="I158" s="100">
        <v>0</v>
      </c>
    </row>
    <row r="159" spans="1:9" x14ac:dyDescent="0.25">
      <c r="A159" s="98" t="s">
        <v>24</v>
      </c>
      <c r="B159" s="43" t="s">
        <v>22</v>
      </c>
      <c r="C159" s="95">
        <f t="shared" ref="C159:C163" si="27">D159+E159+F159+G159+H159</f>
        <v>10372.59</v>
      </c>
      <c r="D159" s="100">
        <f t="shared" si="26"/>
        <v>118.32</v>
      </c>
      <c r="E159" s="100">
        <f t="shared" si="26"/>
        <v>8331.27</v>
      </c>
      <c r="F159" s="100">
        <v>641</v>
      </c>
      <c r="G159" s="100">
        <v>641</v>
      </c>
      <c r="H159" s="100">
        <v>641</v>
      </c>
      <c r="I159" s="100">
        <v>0</v>
      </c>
    </row>
    <row r="160" spans="1:9" x14ac:dyDescent="0.25">
      <c r="A160" s="41" t="s">
        <v>25</v>
      </c>
      <c r="B160" s="44" t="s">
        <v>21</v>
      </c>
      <c r="C160" s="95">
        <f t="shared" si="27"/>
        <v>10372.59</v>
      </c>
      <c r="D160" s="102">
        <f t="shared" si="26"/>
        <v>118.32</v>
      </c>
      <c r="E160" s="102">
        <f t="shared" si="26"/>
        <v>8331.27</v>
      </c>
      <c r="F160" s="102">
        <v>641</v>
      </c>
      <c r="G160" s="102">
        <v>641</v>
      </c>
      <c r="H160" s="102">
        <v>641</v>
      </c>
      <c r="I160" s="102">
        <v>0</v>
      </c>
    </row>
    <row r="161" spans="1:9" x14ac:dyDescent="0.25">
      <c r="A161" s="98"/>
      <c r="B161" s="40" t="s">
        <v>22</v>
      </c>
      <c r="C161" s="95">
        <f t="shared" si="27"/>
        <v>10372.59</v>
      </c>
      <c r="D161" s="100">
        <f t="shared" si="26"/>
        <v>118.32</v>
      </c>
      <c r="E161" s="100">
        <f t="shared" si="26"/>
        <v>8331.27</v>
      </c>
      <c r="F161" s="100">
        <v>641</v>
      </c>
      <c r="G161" s="100">
        <v>641</v>
      </c>
      <c r="H161" s="100">
        <v>641</v>
      </c>
      <c r="I161" s="100">
        <v>0</v>
      </c>
    </row>
    <row r="162" spans="1:9" ht="24" customHeight="1" x14ac:dyDescent="0.25">
      <c r="A162" s="46" t="s">
        <v>40</v>
      </c>
      <c r="B162" s="39" t="s">
        <v>21</v>
      </c>
      <c r="C162" s="95">
        <f t="shared" si="27"/>
        <v>10372.59</v>
      </c>
      <c r="D162" s="100">
        <v>118.32</v>
      </c>
      <c r="E162" s="100">
        <v>8331.27</v>
      </c>
      <c r="F162" s="100">
        <v>641</v>
      </c>
      <c r="G162" s="100">
        <v>641</v>
      </c>
      <c r="H162" s="100">
        <v>641</v>
      </c>
      <c r="I162" s="100">
        <v>0</v>
      </c>
    </row>
    <row r="163" spans="1:9" x14ac:dyDescent="0.25">
      <c r="A163" s="98"/>
      <c r="B163" s="40" t="s">
        <v>22</v>
      </c>
      <c r="C163" s="95">
        <f t="shared" si="27"/>
        <v>10372.59</v>
      </c>
      <c r="D163" s="47">
        <v>118.32</v>
      </c>
      <c r="E163" s="100">
        <v>8331.27</v>
      </c>
      <c r="F163" s="95">
        <v>641</v>
      </c>
      <c r="G163" s="95">
        <v>641</v>
      </c>
      <c r="H163" s="95">
        <v>641</v>
      </c>
      <c r="I163" s="95">
        <v>0</v>
      </c>
    </row>
    <row r="164" spans="1:9" ht="1.2" customHeight="1" x14ac:dyDescent="0.25">
      <c r="A164" s="139" t="s">
        <v>28</v>
      </c>
      <c r="B164" s="140"/>
      <c r="C164" s="140"/>
      <c r="D164" s="140"/>
      <c r="E164" s="140"/>
      <c r="F164" s="140"/>
      <c r="G164" s="140"/>
      <c r="H164" s="140"/>
      <c r="I164" s="141"/>
    </row>
    <row r="165" spans="1:9" ht="13.8" hidden="1" x14ac:dyDescent="0.3">
      <c r="A165" s="99" t="s">
        <v>23</v>
      </c>
      <c r="B165" s="42" t="s">
        <v>21</v>
      </c>
      <c r="C165" s="51">
        <v>0</v>
      </c>
      <c r="D165" s="51">
        <v>0</v>
      </c>
      <c r="E165" s="51">
        <v>0</v>
      </c>
      <c r="F165" s="51">
        <v>0</v>
      </c>
      <c r="G165" s="51">
        <v>0</v>
      </c>
      <c r="H165" s="51">
        <v>0</v>
      </c>
      <c r="I165" s="51">
        <v>0</v>
      </c>
    </row>
    <row r="166" spans="1:9" hidden="1" x14ac:dyDescent="0.25">
      <c r="A166" s="98" t="s">
        <v>24</v>
      </c>
      <c r="B166" s="43" t="s">
        <v>22</v>
      </c>
      <c r="C166" s="51">
        <v>0</v>
      </c>
      <c r="D166" s="51">
        <v>0</v>
      </c>
      <c r="E166" s="51">
        <v>0</v>
      </c>
      <c r="F166" s="51">
        <v>0</v>
      </c>
      <c r="G166" s="51">
        <v>0</v>
      </c>
      <c r="H166" s="51">
        <v>0</v>
      </c>
      <c r="I166" s="51">
        <v>0</v>
      </c>
    </row>
    <row r="167" spans="1:9" hidden="1" x14ac:dyDescent="0.25">
      <c r="A167" s="41" t="s">
        <v>25</v>
      </c>
      <c r="B167" s="57" t="s">
        <v>21</v>
      </c>
      <c r="C167" s="51">
        <v>0</v>
      </c>
      <c r="D167" s="51">
        <v>0</v>
      </c>
      <c r="E167" s="51">
        <v>0</v>
      </c>
      <c r="F167" s="51">
        <v>0</v>
      </c>
      <c r="G167" s="51">
        <v>0</v>
      </c>
      <c r="H167" s="51">
        <v>0</v>
      </c>
      <c r="I167" s="51">
        <v>0</v>
      </c>
    </row>
    <row r="168" spans="1:9" hidden="1" x14ac:dyDescent="0.25">
      <c r="A168" s="41"/>
      <c r="B168" s="43" t="s">
        <v>22</v>
      </c>
      <c r="C168" s="51">
        <v>0</v>
      </c>
      <c r="D168" s="51">
        <v>0</v>
      </c>
      <c r="E168" s="51">
        <v>0</v>
      </c>
      <c r="F168" s="51">
        <v>0</v>
      </c>
      <c r="G168" s="51">
        <v>0</v>
      </c>
      <c r="H168" s="51">
        <v>0</v>
      </c>
      <c r="I168" s="51">
        <v>0</v>
      </c>
    </row>
    <row r="169" spans="1:9" hidden="1" x14ac:dyDescent="0.25">
      <c r="A169" s="108"/>
      <c r="B169" s="54" t="s">
        <v>21</v>
      </c>
      <c r="C169" s="51">
        <v>0</v>
      </c>
      <c r="D169" s="51">
        <v>0</v>
      </c>
      <c r="E169" s="51">
        <v>0</v>
      </c>
      <c r="F169" s="51">
        <v>0</v>
      </c>
      <c r="G169" s="51">
        <v>0</v>
      </c>
      <c r="H169" s="51">
        <v>0</v>
      </c>
      <c r="I169" s="51">
        <v>0</v>
      </c>
    </row>
    <row r="170" spans="1:9" hidden="1" x14ac:dyDescent="0.25">
      <c r="A170" s="55"/>
      <c r="B170" s="54" t="s">
        <v>22</v>
      </c>
      <c r="C170" s="51">
        <v>0</v>
      </c>
      <c r="D170" s="51">
        <v>0</v>
      </c>
      <c r="E170" s="51">
        <v>0</v>
      </c>
      <c r="F170" s="51">
        <v>0</v>
      </c>
      <c r="G170" s="51">
        <v>0</v>
      </c>
      <c r="H170" s="51">
        <v>0</v>
      </c>
      <c r="I170" s="53">
        <v>0</v>
      </c>
    </row>
    <row r="171" spans="1:9" x14ac:dyDescent="0.25">
      <c r="A171" s="116" t="s">
        <v>29</v>
      </c>
      <c r="B171" s="117"/>
      <c r="C171" s="117"/>
      <c r="D171" s="117"/>
      <c r="E171" s="117"/>
      <c r="F171" s="117"/>
      <c r="G171" s="117"/>
      <c r="H171" s="117"/>
      <c r="I171" s="118"/>
    </row>
    <row r="172" spans="1:9" ht="13.8" x14ac:dyDescent="0.3">
      <c r="A172" s="99" t="s">
        <v>23</v>
      </c>
      <c r="B172" s="42" t="s">
        <v>21</v>
      </c>
      <c r="C172" s="100">
        <f t="shared" ref="C172:C180" si="28">D172+E172</f>
        <v>260</v>
      </c>
      <c r="D172" s="49">
        <v>0</v>
      </c>
      <c r="E172" s="49">
        <v>260</v>
      </c>
      <c r="F172" s="49">
        <v>0</v>
      </c>
      <c r="G172" s="49">
        <v>0</v>
      </c>
      <c r="H172" s="49">
        <v>0</v>
      </c>
      <c r="I172" s="49">
        <v>0</v>
      </c>
    </row>
    <row r="173" spans="1:9" x14ac:dyDescent="0.25">
      <c r="A173" s="98" t="s">
        <v>24</v>
      </c>
      <c r="B173" s="54" t="s">
        <v>22</v>
      </c>
      <c r="C173" s="101">
        <f t="shared" si="28"/>
        <v>260</v>
      </c>
      <c r="D173" s="52">
        <v>0</v>
      </c>
      <c r="E173" s="52">
        <v>260</v>
      </c>
      <c r="F173" s="52">
        <v>0</v>
      </c>
      <c r="G173" s="52">
        <v>0</v>
      </c>
      <c r="H173" s="52">
        <v>0</v>
      </c>
      <c r="I173" s="52">
        <v>0</v>
      </c>
    </row>
    <row r="174" spans="1:9" x14ac:dyDescent="0.25">
      <c r="A174" s="41" t="s">
        <v>25</v>
      </c>
      <c r="B174" s="54" t="s">
        <v>21</v>
      </c>
      <c r="C174" s="100">
        <f t="shared" si="28"/>
        <v>260</v>
      </c>
      <c r="D174" s="49">
        <v>0</v>
      </c>
      <c r="E174" s="49">
        <v>260</v>
      </c>
      <c r="F174" s="49">
        <v>0</v>
      </c>
      <c r="G174" s="49">
        <v>0</v>
      </c>
      <c r="H174" s="49">
        <v>0</v>
      </c>
      <c r="I174" s="49">
        <v>0</v>
      </c>
    </row>
    <row r="175" spans="1:9" x14ac:dyDescent="0.25">
      <c r="A175" s="41"/>
      <c r="B175" s="43" t="s">
        <v>22</v>
      </c>
      <c r="C175" s="100">
        <f t="shared" si="28"/>
        <v>260</v>
      </c>
      <c r="D175" s="52">
        <v>0</v>
      </c>
      <c r="E175" s="52">
        <v>260</v>
      </c>
      <c r="F175" s="52">
        <v>0</v>
      </c>
      <c r="G175" s="52">
        <v>0</v>
      </c>
      <c r="H175" s="52">
        <v>0</v>
      </c>
      <c r="I175" s="52">
        <v>0</v>
      </c>
    </row>
    <row r="176" spans="1:9" x14ac:dyDescent="0.25">
      <c r="A176" s="139" t="s">
        <v>31</v>
      </c>
      <c r="B176" s="140"/>
      <c r="C176" s="140"/>
      <c r="D176" s="140"/>
      <c r="E176" s="140"/>
      <c r="F176" s="140"/>
      <c r="G176" s="140"/>
      <c r="H176" s="140"/>
      <c r="I176" s="141"/>
    </row>
    <row r="177" spans="1:9" ht="13.8" x14ac:dyDescent="0.3">
      <c r="A177" s="99" t="s">
        <v>23</v>
      </c>
      <c r="B177" s="42" t="s">
        <v>21</v>
      </c>
      <c r="C177" s="100">
        <f t="shared" si="28"/>
        <v>260</v>
      </c>
      <c r="D177" s="61">
        <v>0</v>
      </c>
      <c r="E177" s="61">
        <v>260</v>
      </c>
      <c r="F177" s="61">
        <v>0</v>
      </c>
      <c r="G177" s="61">
        <v>0</v>
      </c>
      <c r="H177" s="61">
        <v>0</v>
      </c>
      <c r="I177" s="61">
        <v>0</v>
      </c>
    </row>
    <row r="178" spans="1:9" x14ac:dyDescent="0.25">
      <c r="A178" s="98" t="s">
        <v>24</v>
      </c>
      <c r="B178" s="54" t="s">
        <v>22</v>
      </c>
      <c r="C178" s="100">
        <f t="shared" si="28"/>
        <v>260</v>
      </c>
      <c r="D178" s="52">
        <v>0</v>
      </c>
      <c r="E178" s="52">
        <v>260</v>
      </c>
      <c r="F178" s="52">
        <v>0</v>
      </c>
      <c r="G178" s="52">
        <v>0</v>
      </c>
      <c r="H178" s="52">
        <v>0</v>
      </c>
      <c r="I178" s="52">
        <v>0</v>
      </c>
    </row>
    <row r="179" spans="1:9" x14ac:dyDescent="0.25">
      <c r="A179" s="41" t="s">
        <v>25</v>
      </c>
      <c r="B179" s="54" t="s">
        <v>21</v>
      </c>
      <c r="C179" s="100">
        <f t="shared" si="28"/>
        <v>260</v>
      </c>
      <c r="D179" s="49">
        <v>0</v>
      </c>
      <c r="E179" s="49">
        <v>260</v>
      </c>
      <c r="F179" s="49">
        <v>0</v>
      </c>
      <c r="G179" s="49">
        <v>0</v>
      </c>
      <c r="H179" s="49">
        <v>0</v>
      </c>
      <c r="I179" s="49">
        <v>0</v>
      </c>
    </row>
    <row r="180" spans="1:9" x14ac:dyDescent="0.25">
      <c r="A180" s="56"/>
      <c r="B180" s="43" t="s">
        <v>22</v>
      </c>
      <c r="C180" s="100">
        <f t="shared" si="28"/>
        <v>260</v>
      </c>
      <c r="D180" s="52">
        <v>0</v>
      </c>
      <c r="E180" s="52">
        <v>260</v>
      </c>
      <c r="F180" s="52">
        <v>0</v>
      </c>
      <c r="G180" s="52">
        <v>0</v>
      </c>
      <c r="H180" s="52">
        <v>0</v>
      </c>
      <c r="I180" s="52">
        <v>0</v>
      </c>
    </row>
    <row r="181" spans="1:9" x14ac:dyDescent="0.25">
      <c r="A181" s="109" t="s">
        <v>37</v>
      </c>
      <c r="B181" s="109"/>
      <c r="C181" s="109"/>
      <c r="D181" s="109"/>
      <c r="E181" s="109"/>
      <c r="F181" s="109"/>
      <c r="G181" s="109"/>
      <c r="H181" s="109"/>
      <c r="I181" s="109"/>
    </row>
    <row r="183" spans="1:9" x14ac:dyDescent="0.25">
      <c r="A183" s="109" t="s">
        <v>38</v>
      </c>
      <c r="B183" s="109"/>
      <c r="C183" s="109"/>
      <c r="D183" s="109"/>
      <c r="E183" s="109" t="s">
        <v>39</v>
      </c>
      <c r="F183" s="109"/>
      <c r="G183" s="109"/>
      <c r="H183" s="109"/>
      <c r="I183" s="109"/>
    </row>
    <row r="184" spans="1:9" x14ac:dyDescent="0.25">
      <c r="A184" s="65" t="s">
        <v>52</v>
      </c>
      <c r="F184" s="65" t="s">
        <v>56</v>
      </c>
    </row>
  </sheetData>
  <mergeCells count="26">
    <mergeCell ref="A164:I164"/>
    <mergeCell ref="A171:I171"/>
    <mergeCell ref="A176:I176"/>
    <mergeCell ref="A147:I147"/>
    <mergeCell ref="A157:I157"/>
    <mergeCell ref="A118:I118"/>
    <mergeCell ref="A131:I131"/>
    <mergeCell ref="A70:I70"/>
    <mergeCell ref="A77:I77"/>
    <mergeCell ref="A98:I98"/>
    <mergeCell ref="A142:I142"/>
    <mergeCell ref="A58:I58"/>
    <mergeCell ref="A53:I53"/>
    <mergeCell ref="A43:I43"/>
    <mergeCell ref="A8:I8"/>
    <mergeCell ref="A9:I9"/>
    <mergeCell ref="E13:E16"/>
    <mergeCell ref="F13:F16"/>
    <mergeCell ref="G13:G16"/>
    <mergeCell ref="H13:H16"/>
    <mergeCell ref="I13:I16"/>
    <mergeCell ref="A26:I26"/>
    <mergeCell ref="A31:I31"/>
    <mergeCell ref="A38:I38"/>
    <mergeCell ref="A103:I103"/>
    <mergeCell ref="A108:I10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Draguseni</dc:creator>
  <cp:lastModifiedBy>Draguseni</cp:lastModifiedBy>
  <cp:lastPrinted>2024-11-07T13:11:02Z</cp:lastPrinted>
  <dcterms:created xsi:type="dcterms:W3CDTF">2024-02-17T20:05:33Z</dcterms:created>
  <dcterms:modified xsi:type="dcterms:W3CDTF">2025-03-12T09:26:02Z</dcterms:modified>
</cp:coreProperties>
</file>