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C122" i="1" s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D114" i="1" l="1"/>
  <c r="C119" i="1"/>
  <c r="D115" i="1"/>
  <c r="C120" i="1"/>
  <c r="D116" i="1"/>
  <c r="E67" i="1"/>
  <c r="E65" i="1" s="1"/>
  <c r="E29" i="1"/>
  <c r="C29" i="1" s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<sst xmlns="http://schemas.openxmlformats.org/spreadsheetml/2006/main" count="277" uniqueCount="59">
  <si>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</si>
  <si>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</si>
  <si>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</si>
  <si>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</si>
  <si>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</si>
  <si>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</si>
  <si>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</si>
  <si>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</si>
  <si>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</si>
  <si>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</si>
  <si>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</si>
  <si>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</si>
  <si>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</si>
  <si>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</si>
  <si>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</si>
  <si>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</si>
  <si>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</si>
  <si>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</si>
  <si>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</si>
  <si>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</si>
  <si>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</si>
  <si>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</si>
  <si>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</si>
  <si>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</si>
  <si>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</si>
  <si>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</si>
  <si>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</si>
  <si>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</si>
  <si>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</si>
  <si>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</si>
  <si>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</si>
  <si>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</si>
  <si>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</si>
  <si>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</si>
  <si>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</si>
  <si>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</si>
  <si>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</si>
  <si>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</si>
  <si>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</si>
  <si>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</si>
  <si>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</si>
  <si>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</si>
  <si>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</si>
  <si>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</si>
  <si>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</si>
  <si>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</si>
  <si>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</si>
  <si>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</si>
  <si>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</si>
  <si>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</si>
  <si>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</si>
  <si>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</si>
  <si>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</si>
  <si>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t xml:space="preserve">GRIGORAS IOANA </t>
  </si>
  <si>
    <r>
      <t>1.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</si>
  <si>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</si>
  <si>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</si>
  <si>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</si>
  <si>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>FORMULAR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</si>
</sst>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8" fillId="0" borderId="8" xfId="4" applyFont="1" applyFill="1" applyBorder="1" applyAlignment="1"/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topLeftCell="A202" workbookViewId="0">
      <selection activeCell="A8" sqref="A8:I8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58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37" t="s">
        <v>4</v>
      </c>
      <c r="B8" s="137"/>
      <c r="C8" s="137"/>
      <c r="D8" s="137"/>
      <c r="E8" s="137"/>
      <c r="F8" s="137"/>
      <c r="G8" s="137"/>
      <c r="H8" s="137"/>
      <c r="I8" s="137"/>
    </row>
    <row r="9" spans="1:9" x14ac:dyDescent="0.25">
      <c r="A9" s="137" t="s">
        <v>5</v>
      </c>
      <c r="B9" s="137"/>
      <c r="C9" s="137"/>
      <c r="D9" s="137"/>
      <c r="E9" s="137"/>
      <c r="F9" s="137"/>
      <c r="G9" s="137"/>
      <c r="H9" s="137"/>
      <c r="I9" s="137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38">
        <v>2024</v>
      </c>
      <c r="F13" s="138" t="s">
        <v>11</v>
      </c>
      <c r="G13" s="141" t="s">
        <v>12</v>
      </c>
      <c r="H13" s="138" t="s">
        <v>13</v>
      </c>
      <c r="I13" s="138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39"/>
      <c r="F14" s="139"/>
      <c r="G14" s="142"/>
      <c r="H14" s="139"/>
      <c r="I14" s="139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39"/>
      <c r="F15" s="139"/>
      <c r="G15" s="142"/>
      <c r="H15" s="139"/>
      <c r="I15" s="139"/>
    </row>
    <row r="16" spans="1:9" ht="11.4" customHeight="1" x14ac:dyDescent="0.25">
      <c r="A16" s="69"/>
      <c r="B16" s="10"/>
      <c r="C16" s="69"/>
      <c r="D16" s="11">
        <v>45291</v>
      </c>
      <c r="E16" s="140"/>
      <c r="F16" s="140"/>
      <c r="G16" s="143"/>
      <c r="H16" s="140"/>
      <c r="I16" s="140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35947.769999999997</v>
      </c>
      <c r="D18" s="71">
        <f>D21</f>
        <v>19512.28</v>
      </c>
      <c r="E18" s="71">
        <f>E19</f>
        <v>9226.49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35947.769999999997</v>
      </c>
      <c r="D19" s="73">
        <f>D20</f>
        <v>19512.28</v>
      </c>
      <c r="E19" s="73">
        <f>E20</f>
        <v>9226.49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35947.769999999997</v>
      </c>
      <c r="D20" s="73">
        <f t="shared" ref="D20:E21" si="2">D22+D24</f>
        <v>19512.28</v>
      </c>
      <c r="E20" s="73">
        <f t="shared" si="2"/>
        <v>9226.49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35947.769999999997</v>
      </c>
      <c r="D21" s="76">
        <f t="shared" si="2"/>
        <v>19512.28</v>
      </c>
      <c r="E21" s="76">
        <f t="shared" si="2"/>
        <v>9226.49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5.2" customHeight="1" x14ac:dyDescent="0.25">
      <c r="A22" s="111" t="s">
        <v>55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34672.769999999997</v>
      </c>
      <c r="D24" s="71">
        <f>D29+D36+D41</f>
        <v>19512.28</v>
      </c>
      <c r="E24" s="71">
        <f>E29+E36+E41</f>
        <v>7951.49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34672.769999999997</v>
      </c>
      <c r="D25" s="76">
        <f>D30+D37+D42</f>
        <v>19512.28</v>
      </c>
      <c r="E25" s="76">
        <f>E30+E37+E42</f>
        <v>7951.49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28" t="s">
        <v>27</v>
      </c>
      <c r="B26" s="129"/>
      <c r="C26" s="144"/>
      <c r="D26" s="144"/>
      <c r="E26" s="144"/>
      <c r="F26" s="144"/>
      <c r="G26" s="144"/>
      <c r="H26" s="144"/>
      <c r="I26" s="145"/>
    </row>
    <row r="27" spans="1:9" ht="13.8" x14ac:dyDescent="0.3">
      <c r="A27" s="74" t="s">
        <v>23</v>
      </c>
      <c r="B27" s="7" t="s">
        <v>21</v>
      </c>
      <c r="C27" s="71">
        <f t="shared" si="1"/>
        <v>31992.21</v>
      </c>
      <c r="D27" s="78">
        <f>D28</f>
        <v>19512.28</v>
      </c>
      <c r="E27" s="78">
        <f>E28</f>
        <v>5270.93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31992.21</v>
      </c>
      <c r="D28" s="79">
        <f>D29</f>
        <v>19512.28</v>
      </c>
      <c r="E28" s="79">
        <f>E29</f>
        <v>5270.93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31992.21</v>
      </c>
      <c r="D29" s="19">
        <f>D73+D121+D160</f>
        <v>19512.28</v>
      </c>
      <c r="E29" s="80">
        <f>E74+E122+E161</f>
        <v>5270.93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31992.21</v>
      </c>
      <c r="D30" s="20">
        <f>D74+D122+D161</f>
        <v>19512.28</v>
      </c>
      <c r="E30" s="79">
        <f>E74+E122+E161</f>
        <v>5270.93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31" t="s">
        <v>28</v>
      </c>
      <c r="B31" s="132"/>
      <c r="C31" s="132"/>
      <c r="D31" s="132"/>
      <c r="E31" s="132"/>
      <c r="F31" s="132"/>
      <c r="G31" s="132"/>
      <c r="H31" s="132"/>
      <c r="I31" s="133"/>
    </row>
    <row r="32" spans="1:9" ht="13.8" x14ac:dyDescent="0.3">
      <c r="A32" s="74" t="s">
        <v>23</v>
      </c>
      <c r="B32" s="7" t="s">
        <v>21</v>
      </c>
      <c r="C32" s="78">
        <f>D32+E32</f>
        <v>2605</v>
      </c>
      <c r="D32" s="78">
        <v>0</v>
      </c>
      <c r="E32" s="78">
        <f>E34+E36</f>
        <v>2605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2605</v>
      </c>
      <c r="D33" s="80">
        <v>0</v>
      </c>
      <c r="E33" s="80">
        <f>E34+E36</f>
        <v>2605</v>
      </c>
      <c r="F33" s="80">
        <v>0</v>
      </c>
      <c r="G33" s="80">
        <v>0</v>
      </c>
      <c r="H33" s="79">
        <v>0</v>
      </c>
      <c r="I33" s="79">
        <v>0</v>
      </c>
    </row>
    <row r="34" spans="1:9" ht="27.6" customHeight="1" x14ac:dyDescent="0.25">
      <c r="A34" s="112" t="s">
        <v>56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1330</v>
      </c>
      <c r="D36" s="23">
        <v>0</v>
      </c>
      <c r="E36" s="78">
        <f>E37</f>
        <v>1330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1330</v>
      </c>
      <c r="D37" s="24">
        <v>0</v>
      </c>
      <c r="E37" s="79">
        <f>E84+E135</f>
        <v>1330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34" t="s">
        <v>29</v>
      </c>
      <c r="B38" s="135"/>
      <c r="C38" s="135"/>
      <c r="D38" s="135"/>
      <c r="E38" s="135"/>
      <c r="F38" s="135"/>
      <c r="G38" s="135"/>
      <c r="H38" s="135"/>
      <c r="I38" s="136"/>
    </row>
    <row r="39" spans="1:9" ht="13.8" x14ac:dyDescent="0.3">
      <c r="A39" s="74" t="s">
        <v>23</v>
      </c>
      <c r="B39" s="7" t="s">
        <v>21</v>
      </c>
      <c r="C39" s="78">
        <f>D39+E39</f>
        <v>1350.56</v>
      </c>
      <c r="D39" s="78">
        <v>0</v>
      </c>
      <c r="E39" s="78">
        <f>E40</f>
        <v>1350.56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1350.56</v>
      </c>
      <c r="D40" s="79">
        <v>0</v>
      </c>
      <c r="E40" s="79">
        <f>E41</f>
        <v>1350.56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1350.56</v>
      </c>
      <c r="D41" s="80">
        <v>0</v>
      </c>
      <c r="E41" s="80">
        <f>E44</f>
        <v>1350.56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1350.56</v>
      </c>
      <c r="D42" s="79">
        <v>0</v>
      </c>
      <c r="E42" s="79">
        <f>E44</f>
        <v>1350.56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31" t="s">
        <v>31</v>
      </c>
      <c r="B43" s="132"/>
      <c r="C43" s="132"/>
      <c r="D43" s="132"/>
      <c r="E43" s="132"/>
      <c r="F43" s="132"/>
      <c r="G43" s="132"/>
      <c r="H43" s="132"/>
      <c r="I43" s="133"/>
    </row>
    <row r="44" spans="1:9" ht="13.8" x14ac:dyDescent="0.3">
      <c r="A44" s="74" t="s">
        <v>23</v>
      </c>
      <c r="B44" s="7" t="s">
        <v>21</v>
      </c>
      <c r="C44" s="78">
        <f>C45</f>
        <v>1350.56</v>
      </c>
      <c r="D44" s="78">
        <v>0</v>
      </c>
      <c r="E44" s="78">
        <f>E45</f>
        <v>1350.56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1350.56</v>
      </c>
      <c r="D45" s="79">
        <v>0</v>
      </c>
      <c r="E45" s="79">
        <f>E46</f>
        <v>1350.56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1350.56</v>
      </c>
      <c r="D46" s="78">
        <v>0</v>
      </c>
      <c r="E46" s="78">
        <f>E47</f>
        <v>1350.56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1350.56</v>
      </c>
      <c r="D47" s="79">
        <v>0</v>
      </c>
      <c r="E47" s="79">
        <f>E62+E112+E151+E180</f>
        <v>1350.56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34" t="s">
        <v>29</v>
      </c>
      <c r="B53" s="135"/>
      <c r="C53" s="135"/>
      <c r="D53" s="135"/>
      <c r="E53" s="135"/>
      <c r="F53" s="135"/>
      <c r="G53" s="135"/>
      <c r="H53" s="135"/>
      <c r="I53" s="136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31" t="s">
        <v>31</v>
      </c>
      <c r="B58" s="132"/>
      <c r="C58" s="132"/>
      <c r="D58" s="132"/>
      <c r="E58" s="132"/>
      <c r="F58" s="132"/>
      <c r="G58" s="132"/>
      <c r="H58" s="132"/>
      <c r="I58" s="133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4098.5</v>
      </c>
      <c r="D64" s="28">
        <v>1745.78</v>
      </c>
      <c r="E64" s="28">
        <f>E66+E68</f>
        <v>2352.7200000000003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4098.5</v>
      </c>
      <c r="D65" s="20">
        <v>1745.78</v>
      </c>
      <c r="E65" s="20">
        <f>E67+E69</f>
        <v>2352.7200000000003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2823.5</v>
      </c>
      <c r="D66" s="29">
        <v>1745.78</v>
      </c>
      <c r="E66" s="29">
        <f>E71+E84+E99</f>
        <v>1077.72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2823.5</v>
      </c>
      <c r="D67" s="20">
        <v>1745.78</v>
      </c>
      <c r="E67" s="20">
        <f>E72+E85+E110</f>
        <v>1077.72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7.6" customHeight="1" x14ac:dyDescent="0.25">
      <c r="A68" s="115" t="s">
        <v>55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28" t="s">
        <v>27</v>
      </c>
      <c r="B70" s="129"/>
      <c r="C70" s="129"/>
      <c r="D70" s="129"/>
      <c r="E70" s="129"/>
      <c r="F70" s="129"/>
      <c r="G70" s="129"/>
      <c r="H70" s="129"/>
      <c r="I70" s="130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3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31" t="s">
        <v>28</v>
      </c>
      <c r="B77" s="132"/>
      <c r="C77" s="132"/>
      <c r="D77" s="132"/>
      <c r="E77" s="132"/>
      <c r="F77" s="132"/>
      <c r="G77" s="132"/>
      <c r="H77" s="132"/>
      <c r="I77" s="133"/>
    </row>
    <row r="78" spans="1:9" ht="13.8" x14ac:dyDescent="0.3">
      <c r="A78" s="74" t="s">
        <v>23</v>
      </c>
      <c r="B78" s="7" t="s">
        <v>21</v>
      </c>
      <c r="C78" s="19">
        <f>C80+C84</f>
        <v>2155</v>
      </c>
      <c r="D78" s="32">
        <v>0</v>
      </c>
      <c r="E78" s="19">
        <f>E80+E84</f>
        <v>2155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2155</v>
      </c>
      <c r="D79" s="34">
        <v>0</v>
      </c>
      <c r="E79" s="20">
        <f>E81+E85</f>
        <v>2155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3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7.2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3" t="s">
        <v>25</v>
      </c>
      <c r="B84" s="12" t="s">
        <v>21</v>
      </c>
      <c r="C84" s="33">
        <f>C86+C88+C90+C92+C94+C96</f>
        <v>880</v>
      </c>
      <c r="D84" s="33">
        <v>0</v>
      </c>
      <c r="E84" s="33">
        <f>E86+E88+E90+E92+E94+E96</f>
        <v>880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880</v>
      </c>
      <c r="D85" s="33">
        <v>0</v>
      </c>
      <c r="E85" s="33">
        <f>E87+E89+E91+E93+E95+E97</f>
        <v>880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150</v>
      </c>
      <c r="D88" s="73">
        <v>0</v>
      </c>
      <c r="E88" s="73">
        <v>150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150</v>
      </c>
      <c r="D89" s="31">
        <v>0</v>
      </c>
      <c r="E89" s="73">
        <v>150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24.6" customHeight="1" x14ac:dyDescent="0.25">
      <c r="A94" s="30" t="s">
        <v>57</v>
      </c>
      <c r="B94" s="18" t="s">
        <v>21</v>
      </c>
      <c r="C94" s="73">
        <v>170</v>
      </c>
      <c r="D94" s="73">
        <v>0</v>
      </c>
      <c r="E94" s="73">
        <v>170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170</v>
      </c>
      <c r="D95" s="31">
        <v>0</v>
      </c>
      <c r="E95" s="73">
        <v>170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34" t="s">
        <v>29</v>
      </c>
      <c r="B98" s="135"/>
      <c r="C98" s="135"/>
      <c r="D98" s="135"/>
      <c r="E98" s="135"/>
      <c r="F98" s="135"/>
      <c r="G98" s="135"/>
      <c r="H98" s="135"/>
      <c r="I98" s="136"/>
    </row>
    <row r="99" spans="1:10" ht="13.8" x14ac:dyDescent="0.3">
      <c r="A99" s="74" t="s">
        <v>23</v>
      </c>
      <c r="B99" s="7" t="s">
        <v>21</v>
      </c>
      <c r="C99" s="29">
        <v>20</v>
      </c>
      <c r="D99" s="29">
        <v>0</v>
      </c>
      <c r="E99" s="29">
        <v>20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20</v>
      </c>
      <c r="D100" s="20">
        <v>0</v>
      </c>
      <c r="E100" s="20">
        <v>20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20</v>
      </c>
      <c r="D101" s="79">
        <v>0</v>
      </c>
      <c r="E101" s="80">
        <v>20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20</v>
      </c>
      <c r="D102" s="79">
        <v>0</v>
      </c>
      <c r="E102" s="80">
        <v>20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31" t="s">
        <v>30</v>
      </c>
      <c r="B103" s="132"/>
      <c r="C103" s="132"/>
      <c r="D103" s="132"/>
      <c r="E103" s="132"/>
      <c r="F103" s="132"/>
      <c r="G103" s="132"/>
      <c r="H103" s="132"/>
      <c r="I103" s="133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31" t="s">
        <v>31</v>
      </c>
      <c r="B108" s="132"/>
      <c r="C108" s="132"/>
      <c r="D108" s="132"/>
      <c r="E108" s="132"/>
      <c r="F108" s="132"/>
      <c r="G108" s="132"/>
      <c r="H108" s="132"/>
      <c r="I108" s="133"/>
    </row>
    <row r="109" spans="1:10" ht="13.8" x14ac:dyDescent="0.3">
      <c r="A109" s="74" t="s">
        <v>23</v>
      </c>
      <c r="B109" s="12" t="s">
        <v>21</v>
      </c>
      <c r="C109" s="19">
        <v>20</v>
      </c>
      <c r="D109" s="19">
        <v>0</v>
      </c>
      <c r="E109" s="19">
        <v>20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20</v>
      </c>
      <c r="D110" s="20">
        <v>0</v>
      </c>
      <c r="E110" s="20">
        <v>20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20</v>
      </c>
      <c r="D111" s="19">
        <v>0</v>
      </c>
      <c r="E111" s="19">
        <v>20</v>
      </c>
      <c r="F111" s="19">
        <v>0</v>
      </c>
      <c r="G111" s="19">
        <v>0</v>
      </c>
      <c r="H111" s="19">
        <v>0</v>
      </c>
      <c r="I111" s="19">
        <v>0</v>
      </c>
      <c r="J111" s="114"/>
    </row>
    <row r="112" spans="1:10" x14ac:dyDescent="0.25">
      <c r="A112" s="36"/>
      <c r="B112" s="10" t="s">
        <v>22</v>
      </c>
      <c r="C112" s="20">
        <v>20</v>
      </c>
      <c r="D112" s="20">
        <v>0</v>
      </c>
      <c r="E112" s="20">
        <v>20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26645.65</v>
      </c>
      <c r="D114" s="95">
        <f>D119</f>
        <v>17648.18</v>
      </c>
      <c r="E114" s="95">
        <f>E116</f>
        <v>3711.47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26645.65</v>
      </c>
      <c r="D115" s="97">
        <f>D120</f>
        <v>17648.18</v>
      </c>
      <c r="E115" s="97">
        <f>E117</f>
        <v>3711.47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26645.65</v>
      </c>
      <c r="D116" s="95">
        <f>D119</f>
        <v>17648.18</v>
      </c>
      <c r="E116" s="95">
        <f>E119+E132+E143</f>
        <v>3711.47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26645.65</v>
      </c>
      <c r="D117" s="97">
        <f>D120</f>
        <v>17648.18</v>
      </c>
      <c r="E117" s="97">
        <f>E120+E133+E144</f>
        <v>3711.47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25" t="s">
        <v>27</v>
      </c>
      <c r="B118" s="126"/>
      <c r="C118" s="126"/>
      <c r="D118" s="126"/>
      <c r="E118" s="126"/>
      <c r="F118" s="126"/>
      <c r="G118" s="126"/>
      <c r="H118" s="126"/>
      <c r="I118" s="127"/>
    </row>
    <row r="119" spans="1:10" ht="13.8" x14ac:dyDescent="0.3">
      <c r="A119" s="99" t="s">
        <v>23</v>
      </c>
      <c r="B119" s="42" t="s">
        <v>21</v>
      </c>
      <c r="C119" s="95">
        <f>D119+E119+F119+G119+H119</f>
        <v>25075.09</v>
      </c>
      <c r="D119" s="100">
        <f>D121</f>
        <v>17648.18</v>
      </c>
      <c r="E119" s="100">
        <f>E123+E125+E127+E129</f>
        <v>2140.91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25075.09</v>
      </c>
      <c r="D120" s="101">
        <f>D121</f>
        <v>17648.18</v>
      </c>
      <c r="E120" s="101">
        <f>E124+E126+E128+E130</f>
        <v>2140.91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25075.09</v>
      </c>
      <c r="D121" s="102">
        <f>D123+D125+D127</f>
        <v>17648.18</v>
      </c>
      <c r="E121" s="102">
        <f>E123+E125+E127+E129</f>
        <v>2140.91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25075.09</v>
      </c>
      <c r="D122" s="101">
        <f>D124+D126+D128</f>
        <v>17648.18</v>
      </c>
      <c r="E122" s="101">
        <f>E124+E126+E128+E130</f>
        <v>2140.91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24289.61</v>
      </c>
      <c r="D123" s="100">
        <v>17412.7</v>
      </c>
      <c r="E123" s="100">
        <v>1590.91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24289.61</v>
      </c>
      <c r="D124" s="45">
        <v>17412.7</v>
      </c>
      <c r="E124" s="101">
        <v>1590.91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2.95" customHeight="1" x14ac:dyDescent="0.25">
      <c r="A125" s="46" t="s">
        <v>41</v>
      </c>
      <c r="B125" s="39" t="s">
        <v>21</v>
      </c>
      <c r="C125" s="95">
        <f t="shared" si="16"/>
        <v>520.1</v>
      </c>
      <c r="D125" s="102">
        <v>20.100000000000001</v>
      </c>
      <c r="E125" s="102">
        <v>500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520.1</v>
      </c>
      <c r="D126" s="47">
        <v>20.100000000000001</v>
      </c>
      <c r="E126" s="100">
        <v>500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2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16" t="s">
        <v>28</v>
      </c>
      <c r="B131" s="117"/>
      <c r="C131" s="117"/>
      <c r="D131" s="117"/>
      <c r="E131" s="117"/>
      <c r="F131" s="117"/>
      <c r="G131" s="117"/>
      <c r="H131" s="117"/>
      <c r="I131" s="118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450</v>
      </c>
      <c r="D132" s="50">
        <v>0</v>
      </c>
      <c r="E132" s="49">
        <f>E136+E138+E140</f>
        <v>450</v>
      </c>
      <c r="F132" s="49">
        <v>0</v>
      </c>
      <c r="G132" s="49">
        <v>0</v>
      </c>
      <c r="H132" s="49">
        <v>0</v>
      </c>
      <c r="I132" s="51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450</v>
      </c>
      <c r="F133" s="52">
        <v>0</v>
      </c>
      <c r="G133" s="52">
        <v>0</v>
      </c>
      <c r="H133" s="52">
        <v>0</v>
      </c>
      <c r="I133" s="51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450</v>
      </c>
      <c r="F134" s="52">
        <v>0</v>
      </c>
      <c r="G134" s="52">
        <v>0</v>
      </c>
      <c r="H134" s="52">
        <v>0</v>
      </c>
      <c r="I134" s="51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450</v>
      </c>
      <c r="F135" s="52">
        <v>0</v>
      </c>
      <c r="G135" s="52">
        <v>0</v>
      </c>
      <c r="H135" s="52">
        <v>0</v>
      </c>
      <c r="I135" s="51">
        <v>0</v>
      </c>
    </row>
    <row r="136" spans="1:9" ht="22.95" customHeight="1" x14ac:dyDescent="0.25">
      <c r="A136" s="62" t="s">
        <v>54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51">
        <v>0</v>
      </c>
    </row>
    <row r="137" spans="1:9" ht="12.6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1.95" customHeight="1" x14ac:dyDescent="0.25">
      <c r="A138" s="106"/>
      <c r="B138" s="54" t="s">
        <v>21</v>
      </c>
      <c r="C138" s="51"/>
      <c r="D138" s="51">
        <v>0</v>
      </c>
      <c r="E138" s="51"/>
      <c r="F138" s="51">
        <v>0</v>
      </c>
      <c r="G138" s="51">
        <v>0</v>
      </c>
      <c r="H138" s="51">
        <v>0</v>
      </c>
      <c r="I138" s="51">
        <v>0</v>
      </c>
    </row>
    <row r="139" spans="1:9" hidden="1" x14ac:dyDescent="0.25">
      <c r="A139" s="56"/>
      <c r="B139" s="54" t="s">
        <v>22</v>
      </c>
      <c r="C139" s="51"/>
      <c r="D139" s="51">
        <v>0</v>
      </c>
      <c r="E139" s="51"/>
      <c r="F139" s="51">
        <v>0</v>
      </c>
      <c r="G139" s="51">
        <v>0</v>
      </c>
      <c r="H139" s="51">
        <v>0</v>
      </c>
      <c r="I139" s="53">
        <v>0</v>
      </c>
    </row>
    <row r="140" spans="1:9" hidden="1" x14ac:dyDescent="0.25">
      <c r="A140" s="63"/>
      <c r="B140" s="54" t="s">
        <v>21</v>
      </c>
      <c r="C140" s="51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</row>
    <row r="141" spans="1:9" hidden="1" x14ac:dyDescent="0.25">
      <c r="A141" s="104"/>
      <c r="B141" s="54" t="s">
        <v>22</v>
      </c>
      <c r="C141" s="51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3">
        <v>0</v>
      </c>
    </row>
    <row r="142" spans="1:9" x14ac:dyDescent="0.25">
      <c r="A142" s="119" t="s">
        <v>29</v>
      </c>
      <c r="B142" s="120"/>
      <c r="C142" s="120"/>
      <c r="D142" s="120"/>
      <c r="E142" s="120"/>
      <c r="F142" s="120"/>
      <c r="G142" s="120"/>
      <c r="H142" s="120"/>
      <c r="I142" s="121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/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16" t="s">
        <v>31</v>
      </c>
      <c r="B147" s="117"/>
      <c r="C147" s="117"/>
      <c r="D147" s="117"/>
      <c r="E147" s="117"/>
      <c r="F147" s="117"/>
      <c r="G147" s="117"/>
      <c r="H147" s="117"/>
      <c r="I147" s="118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7"/>
      <c r="D152" s="59"/>
      <c r="E152" s="107"/>
      <c r="F152" s="107"/>
      <c r="G152" s="107"/>
      <c r="H152" s="107"/>
      <c r="I152" s="108"/>
    </row>
    <row r="153" spans="1:9" ht="13.8" x14ac:dyDescent="0.3">
      <c r="A153" s="94" t="s">
        <v>33</v>
      </c>
      <c r="B153" s="44" t="s">
        <v>21</v>
      </c>
      <c r="C153" s="95">
        <f>D153+E153+F153+G153+H153</f>
        <v>5153.6200000000008</v>
      </c>
      <c r="D153" s="95">
        <f>D154</f>
        <v>118.32</v>
      </c>
      <c r="E153" s="95">
        <f>E158+E172</f>
        <v>3112.3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5153.6200000000008</v>
      </c>
      <c r="D154" s="97">
        <f>D155</f>
        <v>118.32</v>
      </c>
      <c r="E154" s="97">
        <f>E159+E173</f>
        <v>3112.3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5153.6200000000008</v>
      </c>
      <c r="D155" s="95">
        <f>D158+D172</f>
        <v>118.32</v>
      </c>
      <c r="E155" s="95">
        <f>E158+E172</f>
        <v>3112.3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5153.6200000000008</v>
      </c>
      <c r="D156" s="97">
        <f>D158+D172</f>
        <v>118.32</v>
      </c>
      <c r="E156" s="97">
        <f>E159+E173</f>
        <v>3112.3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22" t="s">
        <v>27</v>
      </c>
      <c r="B157" s="123"/>
      <c r="C157" s="123"/>
      <c r="D157" s="123"/>
      <c r="E157" s="123"/>
      <c r="F157" s="123"/>
      <c r="G157" s="123"/>
      <c r="H157" s="123"/>
      <c r="I157" s="124"/>
    </row>
    <row r="158" spans="1:9" ht="13.8" x14ac:dyDescent="0.3">
      <c r="A158" s="99" t="s">
        <v>23</v>
      </c>
      <c r="B158" s="54" t="s">
        <v>21</v>
      </c>
      <c r="C158" s="95">
        <f>D158+E158+F158+G158+H158</f>
        <v>4993.6200000000008</v>
      </c>
      <c r="D158" s="102">
        <f t="shared" ref="D158:E161" si="26">D159</f>
        <v>118.32</v>
      </c>
      <c r="E158" s="102">
        <f t="shared" si="26"/>
        <v>2952.3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4993.6200000000008</v>
      </c>
      <c r="D159" s="100">
        <f t="shared" si="26"/>
        <v>118.32</v>
      </c>
      <c r="E159" s="100">
        <f t="shared" si="26"/>
        <v>2952.3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4993.6200000000008</v>
      </c>
      <c r="D160" s="102">
        <f t="shared" si="26"/>
        <v>118.32</v>
      </c>
      <c r="E160" s="102">
        <f t="shared" si="26"/>
        <v>2952.3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4993.6200000000008</v>
      </c>
      <c r="D161" s="100">
        <f t="shared" si="26"/>
        <v>118.32</v>
      </c>
      <c r="E161" s="100">
        <f t="shared" si="26"/>
        <v>2952.3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4993.6200000000008</v>
      </c>
      <c r="D162" s="100">
        <v>118.32</v>
      </c>
      <c r="E162" s="100">
        <v>2952.3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4993.6200000000008</v>
      </c>
      <c r="D163" s="47">
        <v>118.32</v>
      </c>
      <c r="E163" s="100">
        <v>2952.3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16" t="s">
        <v>28</v>
      </c>
      <c r="B164" s="117"/>
      <c r="C164" s="117"/>
      <c r="D164" s="117"/>
      <c r="E164" s="117"/>
      <c r="F164" s="117"/>
      <c r="G164" s="117"/>
      <c r="H164" s="117"/>
      <c r="I164" s="118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9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9" t="s">
        <v>29</v>
      </c>
      <c r="B171" s="120"/>
      <c r="C171" s="120"/>
      <c r="D171" s="120"/>
      <c r="E171" s="120"/>
      <c r="F171" s="120"/>
      <c r="G171" s="120"/>
      <c r="H171" s="120"/>
      <c r="I171" s="121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160</v>
      </c>
      <c r="D172" s="49">
        <v>0</v>
      </c>
      <c r="E172" s="49">
        <v>160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160</v>
      </c>
      <c r="D173" s="52">
        <v>0</v>
      </c>
      <c r="E173" s="52">
        <v>160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160</v>
      </c>
      <c r="D174" s="49">
        <v>0</v>
      </c>
      <c r="E174" s="49">
        <v>160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160</v>
      </c>
      <c r="D175" s="52">
        <v>0</v>
      </c>
      <c r="E175" s="52">
        <v>160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16" t="s">
        <v>31</v>
      </c>
      <c r="B176" s="117"/>
      <c r="C176" s="117"/>
      <c r="D176" s="117"/>
      <c r="E176" s="117"/>
      <c r="F176" s="117"/>
      <c r="G176" s="117"/>
      <c r="H176" s="117"/>
      <c r="I176" s="118"/>
    </row>
    <row r="177" spans="1:9" ht="13.8" x14ac:dyDescent="0.3">
      <c r="A177" s="99" t="s">
        <v>23</v>
      </c>
      <c r="B177" s="42" t="s">
        <v>21</v>
      </c>
      <c r="C177" s="100">
        <f t="shared" si="28"/>
        <v>160</v>
      </c>
      <c r="D177" s="61">
        <v>0</v>
      </c>
      <c r="E177" s="61">
        <v>160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160</v>
      </c>
      <c r="D178" s="52">
        <v>0</v>
      </c>
      <c r="E178" s="52">
        <v>160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160</v>
      </c>
      <c r="D179" s="49">
        <v>0</v>
      </c>
      <c r="E179" s="49">
        <v>160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160</v>
      </c>
      <c r="D180" s="52">
        <v>0</v>
      </c>
      <c r="E180" s="52">
        <v>160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10" t="s">
        <v>37</v>
      </c>
      <c r="B181" s="110"/>
      <c r="C181" s="110"/>
      <c r="D181" s="110"/>
      <c r="E181" s="110"/>
      <c r="F181" s="110"/>
      <c r="G181" s="110"/>
      <c r="H181" s="110"/>
      <c r="I181" s="110"/>
    </row>
    <row r="183" spans="1:9" x14ac:dyDescent="0.25">
      <c r="A183" s="110" t="s">
        <v>38</v>
      </c>
      <c r="B183" s="110"/>
      <c r="C183" s="110"/>
      <c r="D183" s="110"/>
      <c r="E183" s="110" t="s">
        <v>39</v>
      </c>
      <c r="F183" s="110"/>
      <c r="G183" s="110"/>
      <c r="H183" s="110"/>
      <c r="I183" s="110"/>
    </row>
    <row r="184" spans="1:9" x14ac:dyDescent="0.25">
      <c r="A184" s="65" t="s">
        <v>52</v>
      </c>
      <c r="F184" s="65" t="s">
        <v>53</v>
      </c>
    </row>
  </sheetData>
  <mergeCells count="26"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  <mergeCell ref="A118:I118"/>
    <mergeCell ref="A131:I131"/>
    <mergeCell ref="A70:I70"/>
    <mergeCell ref="A77:I77"/>
    <mergeCell ref="A98:I98"/>
    <mergeCell ref="A164:I164"/>
    <mergeCell ref="A171:I171"/>
    <mergeCell ref="A176:I176"/>
    <mergeCell ref="A147:I147"/>
    <mergeCell ref="A157:I15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2024-03-14T09:35:40Z</cp:lastPrinted>
  <dcterms:created xsi:type="dcterms:W3CDTF">2024-02-17T20:05:33Z</dcterms:created>
  <dcterms:modified xsi:type="dcterms:W3CDTF">2025-03-12T09:02:01Z</dcterms:modified>
</cp:coreProperties>
</file>